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SEN\"/>
    </mc:Choice>
  </mc:AlternateContent>
  <xr:revisionPtr revIDLastSave="0" documentId="13_ncr:1_{BCDA7951-9FAC-4F94-B1F9-A67D353CBB76}" xr6:coauthVersionLast="47" xr6:coauthVersionMax="47" xr10:uidLastSave="{00000000-0000-0000-0000-000000000000}"/>
  <bookViews>
    <workbookView xWindow="-108" yWindow="-108" windowWidth="23256" windowHeight="12576" xr2:uid="{DAF2D060-7BE0-4B85-9A24-BA4BEB17C266}"/>
  </bookViews>
  <sheets>
    <sheet name="SEN (M)" sheetId="1" r:id="rId1"/>
    <sheet name="SEN (Ž)" sheetId="2" r:id="rId2"/>
    <sheet name="SEN (MM)" sheetId="3" r:id="rId3"/>
    <sheet name="SEN (ŽŽ)" sheetId="4" r:id="rId4"/>
    <sheet name="SEN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4" i="6" l="1"/>
  <c r="AF14" i="6"/>
  <c r="Z14" i="6"/>
  <c r="T14" i="6"/>
  <c r="N14" i="6"/>
  <c r="G14" i="6"/>
  <c r="F14" i="6"/>
  <c r="E14" i="6"/>
  <c r="D14" i="6"/>
  <c r="C14" i="6"/>
  <c r="AL8" i="6"/>
  <c r="AF8" i="6"/>
  <c r="Z8" i="6"/>
  <c r="T8" i="6"/>
  <c r="N8" i="6"/>
  <c r="G8" i="6"/>
  <c r="F8" i="6"/>
  <c r="E8" i="6"/>
  <c r="D8" i="6"/>
  <c r="C8" i="6"/>
  <c r="AL10" i="6"/>
  <c r="AF10" i="6"/>
  <c r="Z10" i="6"/>
  <c r="T10" i="6"/>
  <c r="N10" i="6"/>
  <c r="G10" i="6"/>
  <c r="F10" i="6"/>
  <c r="E10" i="6"/>
  <c r="D10" i="6"/>
  <c r="C10" i="6"/>
  <c r="AL7" i="6"/>
  <c r="AF7" i="6"/>
  <c r="Z7" i="6"/>
  <c r="T7" i="6"/>
  <c r="N7" i="6"/>
  <c r="G7" i="6"/>
  <c r="F7" i="6"/>
  <c r="E7" i="6"/>
  <c r="D7" i="6"/>
  <c r="C7" i="6"/>
  <c r="AL13" i="6"/>
  <c r="AF13" i="6"/>
  <c r="Z13" i="6"/>
  <c r="T13" i="6"/>
  <c r="N13" i="6"/>
  <c r="G13" i="6"/>
  <c r="F13" i="6"/>
  <c r="E13" i="6"/>
  <c r="D13" i="6"/>
  <c r="C13" i="6"/>
  <c r="AL9" i="6"/>
  <c r="AF9" i="6"/>
  <c r="Z9" i="6"/>
  <c r="T9" i="6"/>
  <c r="N9" i="6"/>
  <c r="G9" i="6"/>
  <c r="F9" i="6"/>
  <c r="E9" i="6"/>
  <c r="D9" i="6"/>
  <c r="C9" i="6"/>
  <c r="AL12" i="6"/>
  <c r="AF12" i="6"/>
  <c r="Z12" i="6"/>
  <c r="T12" i="6"/>
  <c r="N12" i="6"/>
  <c r="G12" i="6"/>
  <c r="F12" i="6"/>
  <c r="E12" i="6"/>
  <c r="D12" i="6"/>
  <c r="C12" i="6"/>
  <c r="AL11" i="6"/>
  <c r="AF11" i="6"/>
  <c r="Z11" i="6"/>
  <c r="T11" i="6"/>
  <c r="N11" i="6"/>
  <c r="G11" i="6"/>
  <c r="F11" i="6"/>
  <c r="E11" i="6"/>
  <c r="D11" i="6"/>
  <c r="C11" i="6"/>
  <c r="AL6" i="6"/>
  <c r="AF6" i="6"/>
  <c r="Z6" i="6"/>
  <c r="T6" i="6"/>
  <c r="H6" i="6" s="1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40" i="5"/>
  <c r="G39" i="5"/>
  <c r="G38" i="5"/>
  <c r="G37" i="5"/>
  <c r="G35" i="5"/>
  <c r="G34" i="5"/>
  <c r="G32" i="5"/>
  <c r="G31" i="5"/>
  <c r="G30" i="5"/>
  <c r="G27" i="5"/>
  <c r="G26" i="5"/>
  <c r="G17" i="5"/>
  <c r="G16" i="5"/>
  <c r="G24" i="5"/>
  <c r="G41" i="5"/>
  <c r="G23" i="5"/>
  <c r="G22" i="5"/>
  <c r="G28" i="5"/>
  <c r="G21" i="5"/>
  <c r="G25" i="5"/>
  <c r="G36" i="5"/>
  <c r="G33" i="5"/>
  <c r="G20" i="5"/>
  <c r="G11" i="5"/>
  <c r="G13" i="5"/>
  <c r="G12" i="5"/>
  <c r="G6" i="5"/>
  <c r="G9" i="5"/>
  <c r="G19" i="5"/>
  <c r="G18" i="5"/>
  <c r="G29" i="5"/>
  <c r="G14" i="5"/>
  <c r="G10" i="5"/>
  <c r="G8" i="5"/>
  <c r="G15" i="5"/>
  <c r="G7" i="5"/>
  <c r="G29" i="4"/>
  <c r="G28" i="4"/>
  <c r="G27" i="4"/>
  <c r="G26" i="4"/>
  <c r="G21" i="4"/>
  <c r="G20" i="4"/>
  <c r="G16" i="4"/>
  <c r="G15" i="4"/>
  <c r="G13" i="4"/>
  <c r="G12" i="4"/>
  <c r="G22" i="4"/>
  <c r="G17" i="4"/>
  <c r="G11" i="4"/>
  <c r="G8" i="4"/>
  <c r="G25" i="4"/>
  <c r="G10" i="4"/>
  <c r="G24" i="4"/>
  <c r="G23" i="4"/>
  <c r="G19" i="4"/>
  <c r="G18" i="4"/>
  <c r="G9" i="4"/>
  <c r="G14" i="4"/>
  <c r="G7" i="4"/>
  <c r="G6" i="4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5" i="3"/>
  <c r="G24" i="3"/>
  <c r="G23" i="3"/>
  <c r="G22" i="3"/>
  <c r="G20" i="3"/>
  <c r="G17" i="3"/>
  <c r="G16" i="3"/>
  <c r="G19" i="3"/>
  <c r="G27" i="3"/>
  <c r="G26" i="3"/>
  <c r="G14" i="3"/>
  <c r="G15" i="3"/>
  <c r="G8" i="3"/>
  <c r="G6" i="3"/>
  <c r="G29" i="3"/>
  <c r="G28" i="3"/>
  <c r="G18" i="3"/>
  <c r="G11" i="3"/>
  <c r="G21" i="3"/>
  <c r="G12" i="3"/>
  <c r="G13" i="3"/>
  <c r="G7" i="3"/>
  <c r="G10" i="3"/>
  <c r="G9" i="3"/>
  <c r="H17" i="2"/>
  <c r="H13" i="2"/>
  <c r="H14" i="2"/>
  <c r="H15" i="2"/>
  <c r="H12" i="2"/>
  <c r="H10" i="2"/>
  <c r="H11" i="2"/>
  <c r="H22" i="2"/>
  <c r="H21" i="2"/>
  <c r="H20" i="2"/>
  <c r="H19" i="2"/>
  <c r="H18" i="2"/>
  <c r="H9" i="2"/>
  <c r="H7" i="2"/>
  <c r="H16" i="2"/>
  <c r="H6" i="2"/>
  <c r="H8" i="2"/>
  <c r="H22" i="1"/>
  <c r="H20" i="1"/>
  <c r="H12" i="1"/>
  <c r="H23" i="1"/>
  <c r="H15" i="1"/>
  <c r="H21" i="1"/>
  <c r="H18" i="1"/>
  <c r="H17" i="1"/>
  <c r="H8" i="1"/>
  <c r="H13" i="1"/>
  <c r="H19" i="1"/>
  <c r="H11" i="1"/>
  <c r="H9" i="1"/>
  <c r="H14" i="1"/>
  <c r="H10" i="1"/>
  <c r="H16" i="1"/>
  <c r="H6" i="1"/>
  <c r="H7" i="1"/>
  <c r="H14" i="6" l="1"/>
  <c r="H13" i="6"/>
  <c r="H12" i="6"/>
  <c r="H10" i="6"/>
  <c r="H5" i="6"/>
  <c r="H11" i="6"/>
  <c r="H9" i="6"/>
  <c r="H7" i="6"/>
  <c r="H8" i="6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13" i="6" l="1"/>
  <c r="A5" i="6"/>
  <c r="A14" i="6"/>
  <c r="A6" i="6"/>
  <c r="A11" i="6"/>
  <c r="A7" i="6"/>
  <c r="A12" i="6"/>
  <c r="A10" i="6"/>
  <c r="A9" i="6"/>
  <c r="A8" i="6"/>
</calcChain>
</file>

<file path=xl/sharedStrings.xml><?xml version="1.0" encoding="utf-8"?>
<sst xmlns="http://schemas.openxmlformats.org/spreadsheetml/2006/main" count="483" uniqueCount="147">
  <si>
    <t>I. krug</t>
  </si>
  <si>
    <t>II. krug</t>
  </si>
  <si>
    <t>III. krug</t>
  </si>
  <si>
    <t>IV. krug</t>
  </si>
  <si>
    <t>UKUPNO</t>
  </si>
  <si>
    <t>KLUB</t>
  </si>
  <si>
    <t>GOD.ROĐ.</t>
  </si>
  <si>
    <t>SENIORI</t>
  </si>
  <si>
    <t>OSIJEK</t>
  </si>
  <si>
    <t>ČAKOVEC</t>
  </si>
  <si>
    <t>KOSOR</t>
  </si>
  <si>
    <t>Ivan</t>
  </si>
  <si>
    <t>BK MEDVEDGRAD-1998 Zagreb</t>
  </si>
  <si>
    <t>GRUBIĆ</t>
  </si>
  <si>
    <t>Luka</t>
  </si>
  <si>
    <t>BK MEĐIMURJE Čakovec</t>
  </si>
  <si>
    <t>ŠAMIJA</t>
  </si>
  <si>
    <t>MATOVINA</t>
  </si>
  <si>
    <t>Lovro</t>
  </si>
  <si>
    <t>BK HARTMANN Koprivnica</t>
  </si>
  <si>
    <t>BOROTA</t>
  </si>
  <si>
    <t>Vid</t>
  </si>
  <si>
    <t>JAMBROŠIĆ</t>
  </si>
  <si>
    <t>Filip</t>
  </si>
  <si>
    <t>BEL</t>
  </si>
  <si>
    <t>DEVARAJ</t>
  </si>
  <si>
    <t>Aditya</t>
  </si>
  <si>
    <t>RADOVANOVIĆ</t>
  </si>
  <si>
    <t>Vito</t>
  </si>
  <si>
    <t>SAGANIĆ</t>
  </si>
  <si>
    <t>Vito Ivan</t>
  </si>
  <si>
    <t>NOVAK</t>
  </si>
  <si>
    <t>KOS</t>
  </si>
  <si>
    <t>BK KOPRIVNICA</t>
  </si>
  <si>
    <t>Tin</t>
  </si>
  <si>
    <t>CVITKUŠIĆ</t>
  </si>
  <si>
    <t>Silvano</t>
  </si>
  <si>
    <t>BK SUŠAK Rijeka</t>
  </si>
  <si>
    <t>HRŽICA</t>
  </si>
  <si>
    <t>BK ZAGREB MAKSIMIR</t>
  </si>
  <si>
    <t>HADŽIHALILOVIĆ</t>
  </si>
  <si>
    <t>Edvin</t>
  </si>
  <si>
    <t>KNEŽEVIĆ</t>
  </si>
  <si>
    <t>JARDAS</t>
  </si>
  <si>
    <t>Dasen</t>
  </si>
  <si>
    <t>SENIORKE</t>
  </si>
  <si>
    <t>JANIČIĆ</t>
  </si>
  <si>
    <t>Barbara</t>
  </si>
  <si>
    <t>BK DUBROVNIK</t>
  </si>
  <si>
    <t>BURAZOR</t>
  </si>
  <si>
    <t>Lea</t>
  </si>
  <si>
    <t>KABIČEK</t>
  </si>
  <si>
    <t>Nikolina</t>
  </si>
  <si>
    <t>ŠURKOVIĆ</t>
  </si>
  <si>
    <t>Dora</t>
  </si>
  <si>
    <t>MARAS</t>
  </si>
  <si>
    <t>Petra</t>
  </si>
  <si>
    <t>BK FLEX Zagreb</t>
  </si>
  <si>
    <t>ČALOŠ</t>
  </si>
  <si>
    <t>Lara</t>
  </si>
  <si>
    <t>BK OSIJEK</t>
  </si>
  <si>
    <t>ŠNUR</t>
  </si>
  <si>
    <t>VEBLE</t>
  </si>
  <si>
    <t>Lucija</t>
  </si>
  <si>
    <t>BK NOVSKA</t>
  </si>
  <si>
    <t>KOŠIĆ</t>
  </si>
  <si>
    <t>WINKLER</t>
  </si>
  <si>
    <t>MIRKO</t>
  </si>
  <si>
    <t>Iva</t>
  </si>
  <si>
    <t>LESKOVAR</t>
  </si>
  <si>
    <t>Ana</t>
  </si>
  <si>
    <t>REBESCO</t>
  </si>
  <si>
    <t>Tea</t>
  </si>
  <si>
    <t>ČOVIĆ</t>
  </si>
  <si>
    <t>Jelena</t>
  </si>
  <si>
    <t>Anabela</t>
  </si>
  <si>
    <t>ZUKIĆ</t>
  </si>
  <si>
    <t>Gala</t>
  </si>
  <si>
    <t>SENIORI - parovi</t>
  </si>
  <si>
    <t>PH</t>
  </si>
  <si>
    <t>ZADRAVEC</t>
  </si>
  <si>
    <t>Danijel</t>
  </si>
  <si>
    <t>HORVAT</t>
  </si>
  <si>
    <t>Damir</t>
  </si>
  <si>
    <t>VEBER</t>
  </si>
  <si>
    <t>Zlatko</t>
  </si>
  <si>
    <t>ČIMBUR</t>
  </si>
  <si>
    <t>Igor</t>
  </si>
  <si>
    <t>HOELBLING</t>
  </si>
  <si>
    <t>Zvonimir</t>
  </si>
  <si>
    <t>BAN</t>
  </si>
  <si>
    <t>MAVRIČEK</t>
  </si>
  <si>
    <t>Hrvoje</t>
  </si>
  <si>
    <t>PATČEV</t>
  </si>
  <si>
    <t>Borut</t>
  </si>
  <si>
    <t>ZEKAN</t>
  </si>
  <si>
    <t>Ivor</t>
  </si>
  <si>
    <t>ŠPOLJAREC</t>
  </si>
  <si>
    <t>ŠURINA</t>
  </si>
  <si>
    <t>Marko</t>
  </si>
  <si>
    <t>UGLEŠIĆ</t>
  </si>
  <si>
    <t>Josip</t>
  </si>
  <si>
    <t>BAJRIĆ</t>
  </si>
  <si>
    <t>Miroslav</t>
  </si>
  <si>
    <t>ILIĆ</t>
  </si>
  <si>
    <t>MARUNICA</t>
  </si>
  <si>
    <t>Antonio</t>
  </si>
  <si>
    <t>PIPUNIĆ</t>
  </si>
  <si>
    <t>Fran</t>
  </si>
  <si>
    <t>BK PURGER Zagreb</t>
  </si>
  <si>
    <t>Roko</t>
  </si>
  <si>
    <t>SAMARDŽIĆ</t>
  </si>
  <si>
    <t>Artur</t>
  </si>
  <si>
    <t>VADLJA</t>
  </si>
  <si>
    <t>Borna</t>
  </si>
  <si>
    <t>SENIORKE - parovi</t>
  </si>
  <si>
    <t>KOLAK</t>
  </si>
  <si>
    <t>Monika</t>
  </si>
  <si>
    <t>SESAR</t>
  </si>
  <si>
    <t>ČIČA</t>
  </si>
  <si>
    <t>Matea</t>
  </si>
  <si>
    <t>ŠABAN</t>
  </si>
  <si>
    <t>Luna</t>
  </si>
  <si>
    <t>BUCHBERGER</t>
  </si>
  <si>
    <t>BK VG Velika Gorica</t>
  </si>
  <si>
    <t>JAGAR</t>
  </si>
  <si>
    <t>PRANIĆ</t>
  </si>
  <si>
    <t>Maja</t>
  </si>
  <si>
    <t>Cvita</t>
  </si>
  <si>
    <t>Flora</t>
  </si>
  <si>
    <t>SENIORI - miksevi</t>
  </si>
  <si>
    <t>DINATA</t>
  </si>
  <si>
    <t>Aria</t>
  </si>
  <si>
    <t>KARAPANDŽA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</si>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</sst>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7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</cellXfs>
  <cellStyles count="2">
    <cellStyle name="Normal 2" xfId="1" xr:uid="{09DBD2E5-39BD-4BF6-B219-25A4EE9CB0BE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A788-77AF-4EE6-9B0A-1C9B2679B079}">
  <sheetPr codeName="Sheet5"/>
  <dimension ref="A1:M23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5" customFormat="1" ht="36.75" customHeight="1" x14ac:dyDescent="0.25">
      <c r="A2" s="19" t="s">
        <v>146</v>
      </c>
      <c r="B2" s="20"/>
      <c r="C2" s="20"/>
      <c r="D2" s="20"/>
      <c r="E2" s="20"/>
      <c r="F2" s="20"/>
      <c r="G2" s="20"/>
      <c r="H2" s="20"/>
      <c r="I2" s="20"/>
      <c r="J2" s="21"/>
      <c r="K2" s="4"/>
      <c r="L2" s="4"/>
      <c r="M2" s="1"/>
    </row>
    <row r="3" spans="1:13" s="7" customFormat="1" ht="15" customHeight="1" x14ac:dyDescent="0.3">
      <c r="A3" s="22" t="s">
        <v>7</v>
      </c>
      <c r="B3" s="22"/>
      <c r="C3" s="22"/>
      <c r="D3" s="6" t="s">
        <v>0</v>
      </c>
      <c r="E3" s="6" t="s">
        <v>1</v>
      </c>
      <c r="F3" s="6" t="s">
        <v>2</v>
      </c>
      <c r="G3" s="6" t="s">
        <v>3</v>
      </c>
      <c r="H3" s="23"/>
      <c r="I3" s="24"/>
      <c r="J3" s="25"/>
    </row>
    <row r="4" spans="1:13" s="7" customFormat="1" ht="15" customHeight="1" x14ac:dyDescent="0.3">
      <c r="A4" s="22"/>
      <c r="B4" s="22"/>
      <c r="C4" s="22"/>
      <c r="D4" s="8" t="s">
        <v>8</v>
      </c>
      <c r="E4" s="8" t="s">
        <v>9</v>
      </c>
      <c r="F4" s="8" t="s">
        <v>9</v>
      </c>
      <c r="G4" s="8" t="s">
        <v>9</v>
      </c>
      <c r="H4" s="26"/>
      <c r="I4" s="27"/>
      <c r="J4" s="28"/>
    </row>
    <row r="5" spans="1:13" s="7" customFormat="1" ht="15" customHeight="1" x14ac:dyDescent="0.3">
      <c r="A5" s="22"/>
      <c r="B5" s="22"/>
      <c r="C5" s="22"/>
      <c r="D5" s="9">
        <v>46102</v>
      </c>
      <c r="E5" s="9">
        <v>46138</v>
      </c>
      <c r="F5" s="9">
        <v>46277</v>
      </c>
      <c r="G5" s="9">
        <v>46312</v>
      </c>
      <c r="H5" s="10" t="s">
        <v>4</v>
      </c>
      <c r="I5" s="10" t="s">
        <v>5</v>
      </c>
      <c r="J5" s="10" t="s">
        <v>6</v>
      </c>
    </row>
    <row r="6" spans="1:13" ht="15" customHeight="1" x14ac:dyDescent="0.25">
      <c r="A6" s="11">
        <f t="shared" ref="A6:A23" si="0">RANK(H6,H$6:H$105,0)</f>
        <v>1</v>
      </c>
      <c r="B6" s="12" t="s">
        <v>13</v>
      </c>
      <c r="C6" s="12" t="s">
        <v>14</v>
      </c>
      <c r="D6" s="13">
        <v>80</v>
      </c>
      <c r="E6" s="13">
        <v>100</v>
      </c>
      <c r="F6" s="13">
        <v>60</v>
      </c>
      <c r="G6" s="13">
        <v>70</v>
      </c>
      <c r="H6" s="11">
        <f t="shared" ref="H6:H23" si="1">IF(SUM(D6:G6)=0,0,SUM(LARGE(D6:G6,1),LARGE(D6:G6,2),LARGE(D6:G6,3)))</f>
        <v>250</v>
      </c>
      <c r="I6" s="13" t="s">
        <v>15</v>
      </c>
      <c r="J6" s="13">
        <v>2000</v>
      </c>
    </row>
    <row r="7" spans="1:13" ht="15" customHeight="1" x14ac:dyDescent="0.25">
      <c r="A7" s="11">
        <f t="shared" si="0"/>
        <v>1</v>
      </c>
      <c r="B7" s="12" t="s">
        <v>10</v>
      </c>
      <c r="C7" s="12" t="s">
        <v>11</v>
      </c>
      <c r="D7" s="13">
        <v>100</v>
      </c>
      <c r="E7" s="13">
        <v>80</v>
      </c>
      <c r="F7" s="13">
        <v>70</v>
      </c>
      <c r="G7" s="13">
        <v>38</v>
      </c>
      <c r="H7" s="11">
        <f t="shared" si="1"/>
        <v>250</v>
      </c>
      <c r="I7" s="13" t="s">
        <v>12</v>
      </c>
      <c r="J7" s="13">
        <v>2007</v>
      </c>
    </row>
    <row r="8" spans="1:13" ht="15" customHeight="1" x14ac:dyDescent="0.25">
      <c r="A8" s="11">
        <f t="shared" si="0"/>
        <v>3</v>
      </c>
      <c r="B8" s="12" t="s">
        <v>29</v>
      </c>
      <c r="C8" s="12" t="s">
        <v>30</v>
      </c>
      <c r="D8" s="13">
        <v>0</v>
      </c>
      <c r="E8" s="13">
        <v>0</v>
      </c>
      <c r="F8" s="13">
        <v>80</v>
      </c>
      <c r="G8" s="13">
        <v>80</v>
      </c>
      <c r="H8" s="11">
        <f t="shared" si="1"/>
        <v>160</v>
      </c>
      <c r="I8" s="13" t="s">
        <v>12</v>
      </c>
      <c r="J8" s="13">
        <v>2003</v>
      </c>
    </row>
    <row r="9" spans="1:13" ht="15" customHeight="1" x14ac:dyDescent="0.25">
      <c r="A9" s="11">
        <f t="shared" si="0"/>
        <v>4</v>
      </c>
      <c r="B9" s="12" t="s">
        <v>22</v>
      </c>
      <c r="C9" s="12" t="s">
        <v>23</v>
      </c>
      <c r="D9" s="13">
        <v>45</v>
      </c>
      <c r="E9" s="13">
        <v>70</v>
      </c>
      <c r="F9" s="13">
        <v>25</v>
      </c>
      <c r="G9" s="13">
        <v>41</v>
      </c>
      <c r="H9" s="11">
        <f t="shared" si="1"/>
        <v>156</v>
      </c>
      <c r="I9" s="13" t="s">
        <v>15</v>
      </c>
      <c r="J9" s="13">
        <v>2009</v>
      </c>
    </row>
    <row r="10" spans="1:13" ht="15" customHeight="1" x14ac:dyDescent="0.25">
      <c r="A10" s="11">
        <f t="shared" si="0"/>
        <v>5</v>
      </c>
      <c r="B10" s="12" t="s">
        <v>17</v>
      </c>
      <c r="C10" s="12" t="s">
        <v>18</v>
      </c>
      <c r="D10" s="13">
        <v>60</v>
      </c>
      <c r="E10" s="13">
        <v>0</v>
      </c>
      <c r="F10" s="13">
        <v>38</v>
      </c>
      <c r="G10" s="13">
        <v>50</v>
      </c>
      <c r="H10" s="11">
        <f t="shared" si="1"/>
        <v>148</v>
      </c>
      <c r="I10" s="13" t="s">
        <v>19</v>
      </c>
      <c r="J10" s="13">
        <v>2010</v>
      </c>
    </row>
    <row r="11" spans="1:13" ht="15" customHeight="1" x14ac:dyDescent="0.25">
      <c r="A11" s="11">
        <f t="shared" si="0"/>
        <v>6</v>
      </c>
      <c r="B11" s="12" t="s">
        <v>24</v>
      </c>
      <c r="C11" s="12" t="s">
        <v>23</v>
      </c>
      <c r="D11" s="13">
        <v>41</v>
      </c>
      <c r="E11" s="13">
        <v>0</v>
      </c>
      <c r="F11" s="13">
        <v>29</v>
      </c>
      <c r="G11" s="13">
        <v>60</v>
      </c>
      <c r="H11" s="11">
        <f t="shared" si="1"/>
        <v>130</v>
      </c>
      <c r="I11" s="13" t="s">
        <v>15</v>
      </c>
      <c r="J11" s="13">
        <v>1998</v>
      </c>
    </row>
    <row r="12" spans="1:13" ht="15" customHeight="1" x14ac:dyDescent="0.25">
      <c r="A12" s="11">
        <f t="shared" si="0"/>
        <v>7</v>
      </c>
      <c r="B12" s="12" t="s">
        <v>40</v>
      </c>
      <c r="C12" s="12" t="s">
        <v>41</v>
      </c>
      <c r="D12" s="13">
        <v>0</v>
      </c>
      <c r="E12" s="13">
        <v>0</v>
      </c>
      <c r="F12" s="13">
        <v>0</v>
      </c>
      <c r="G12" s="13">
        <v>100</v>
      </c>
      <c r="H12" s="11">
        <f t="shared" si="1"/>
        <v>100</v>
      </c>
      <c r="I12" s="13" t="s">
        <v>12</v>
      </c>
      <c r="J12" s="13">
        <v>1999</v>
      </c>
    </row>
    <row r="13" spans="1:13" ht="15" customHeight="1" x14ac:dyDescent="0.25">
      <c r="A13" s="11">
        <f t="shared" si="0"/>
        <v>7</v>
      </c>
      <c r="B13" s="12" t="s">
        <v>27</v>
      </c>
      <c r="C13" s="12" t="s">
        <v>28</v>
      </c>
      <c r="D13" s="13">
        <v>0</v>
      </c>
      <c r="E13" s="13">
        <v>0</v>
      </c>
      <c r="F13" s="13">
        <v>100</v>
      </c>
      <c r="G13" s="13">
        <v>0</v>
      </c>
      <c r="H13" s="11">
        <f t="shared" si="1"/>
        <v>100</v>
      </c>
      <c r="I13" s="13" t="s">
        <v>12</v>
      </c>
      <c r="J13" s="13">
        <v>2008</v>
      </c>
    </row>
    <row r="14" spans="1:13" ht="15" customHeight="1" x14ac:dyDescent="0.25">
      <c r="A14" s="11">
        <f t="shared" si="0"/>
        <v>7</v>
      </c>
      <c r="B14" s="12" t="s">
        <v>20</v>
      </c>
      <c r="C14" s="12" t="s">
        <v>21</v>
      </c>
      <c r="D14" s="13">
        <v>50</v>
      </c>
      <c r="E14" s="13">
        <v>0</v>
      </c>
      <c r="F14" s="13">
        <v>50</v>
      </c>
      <c r="G14" s="13">
        <v>0</v>
      </c>
      <c r="H14" s="11">
        <f t="shared" si="1"/>
        <v>100</v>
      </c>
      <c r="I14" s="13" t="s">
        <v>12</v>
      </c>
      <c r="J14" s="13">
        <v>2008</v>
      </c>
    </row>
    <row r="15" spans="1:13" ht="15" customHeight="1" x14ac:dyDescent="0.25">
      <c r="A15" s="11">
        <f t="shared" si="0"/>
        <v>10</v>
      </c>
      <c r="B15" s="12" t="s">
        <v>35</v>
      </c>
      <c r="C15" s="12" t="s">
        <v>36</v>
      </c>
      <c r="D15" s="13">
        <v>0</v>
      </c>
      <c r="E15" s="13">
        <v>0</v>
      </c>
      <c r="F15" s="13">
        <v>32</v>
      </c>
      <c r="G15" s="13">
        <v>45</v>
      </c>
      <c r="H15" s="11">
        <f t="shared" si="1"/>
        <v>77</v>
      </c>
      <c r="I15" s="13" t="s">
        <v>37</v>
      </c>
      <c r="J15" s="13">
        <v>2000</v>
      </c>
    </row>
    <row r="16" spans="1:13" ht="15" customHeight="1" x14ac:dyDescent="0.25">
      <c r="A16" s="11">
        <f t="shared" si="0"/>
        <v>11</v>
      </c>
      <c r="B16" s="12" t="s">
        <v>16</v>
      </c>
      <c r="C16" s="12" t="s">
        <v>11</v>
      </c>
      <c r="D16" s="13">
        <v>70</v>
      </c>
      <c r="E16" s="13">
        <v>0</v>
      </c>
      <c r="F16" s="13">
        <v>0</v>
      </c>
      <c r="G16" s="13">
        <v>0</v>
      </c>
      <c r="H16" s="11">
        <f t="shared" si="1"/>
        <v>70</v>
      </c>
      <c r="I16" s="13" t="s">
        <v>12</v>
      </c>
      <c r="J16" s="13">
        <v>2006</v>
      </c>
    </row>
    <row r="17" spans="1:10" ht="15" customHeight="1" x14ac:dyDescent="0.25">
      <c r="A17" s="11">
        <f t="shared" si="0"/>
        <v>12</v>
      </c>
      <c r="B17" s="12" t="s">
        <v>31</v>
      </c>
      <c r="C17" s="12" t="s">
        <v>21</v>
      </c>
      <c r="D17" s="13">
        <v>0</v>
      </c>
      <c r="E17" s="13">
        <v>0</v>
      </c>
      <c r="F17" s="13">
        <v>45</v>
      </c>
      <c r="G17" s="13">
        <v>0</v>
      </c>
      <c r="H17" s="11">
        <f t="shared" si="1"/>
        <v>45</v>
      </c>
      <c r="I17" s="13" t="s">
        <v>12</v>
      </c>
      <c r="J17" s="13">
        <v>2012</v>
      </c>
    </row>
    <row r="18" spans="1:10" ht="15" customHeight="1" x14ac:dyDescent="0.25">
      <c r="A18" s="11">
        <f t="shared" si="0"/>
        <v>13</v>
      </c>
      <c r="B18" s="12" t="s">
        <v>32</v>
      </c>
      <c r="C18" s="12" t="s">
        <v>23</v>
      </c>
      <c r="D18" s="13">
        <v>0</v>
      </c>
      <c r="E18" s="13">
        <v>0</v>
      </c>
      <c r="F18" s="13">
        <v>41</v>
      </c>
      <c r="G18" s="13">
        <v>0</v>
      </c>
      <c r="H18" s="11">
        <f t="shared" si="1"/>
        <v>41</v>
      </c>
      <c r="I18" s="13" t="s">
        <v>33</v>
      </c>
      <c r="J18" s="13">
        <v>2008</v>
      </c>
    </row>
    <row r="19" spans="1:10" ht="15" customHeight="1" x14ac:dyDescent="0.25">
      <c r="A19" s="11">
        <f t="shared" si="0"/>
        <v>14</v>
      </c>
      <c r="B19" s="12" t="s">
        <v>25</v>
      </c>
      <c r="C19" s="12" t="s">
        <v>26</v>
      </c>
      <c r="D19" s="13">
        <v>38</v>
      </c>
      <c r="E19" s="13">
        <v>0</v>
      </c>
      <c r="F19" s="13">
        <v>0</v>
      </c>
      <c r="G19" s="13">
        <v>0</v>
      </c>
      <c r="H19" s="11">
        <f t="shared" si="1"/>
        <v>38</v>
      </c>
      <c r="I19" s="13" t="s">
        <v>12</v>
      </c>
      <c r="J19" s="13">
        <v>2007</v>
      </c>
    </row>
    <row r="20" spans="1:10" ht="15" customHeight="1" x14ac:dyDescent="0.25">
      <c r="A20" s="11">
        <f t="shared" si="0"/>
        <v>15</v>
      </c>
      <c r="B20" s="12" t="s">
        <v>42</v>
      </c>
      <c r="C20" s="12" t="s">
        <v>23</v>
      </c>
      <c r="D20" s="13">
        <v>0</v>
      </c>
      <c r="E20" s="13">
        <v>0</v>
      </c>
      <c r="F20" s="13">
        <v>0</v>
      </c>
      <c r="G20" s="13">
        <v>35</v>
      </c>
      <c r="H20" s="11">
        <f t="shared" si="1"/>
        <v>35</v>
      </c>
      <c r="I20" s="13" t="s">
        <v>37</v>
      </c>
      <c r="J20" s="13">
        <v>2002</v>
      </c>
    </row>
    <row r="21" spans="1:10" ht="15" customHeight="1" x14ac:dyDescent="0.25">
      <c r="A21" s="11">
        <f t="shared" si="0"/>
        <v>15</v>
      </c>
      <c r="B21" s="12" t="s">
        <v>27</v>
      </c>
      <c r="C21" s="12" t="s">
        <v>34</v>
      </c>
      <c r="D21" s="13">
        <v>0</v>
      </c>
      <c r="E21" s="13">
        <v>0</v>
      </c>
      <c r="F21" s="13">
        <v>35</v>
      </c>
      <c r="G21" s="13">
        <v>0</v>
      </c>
      <c r="H21" s="11">
        <f t="shared" si="1"/>
        <v>35</v>
      </c>
      <c r="I21" s="13" t="s">
        <v>12</v>
      </c>
      <c r="J21" s="13">
        <v>2011</v>
      </c>
    </row>
    <row r="22" spans="1:10" ht="15" customHeight="1" x14ac:dyDescent="0.25">
      <c r="A22" s="11">
        <f t="shared" si="0"/>
        <v>17</v>
      </c>
      <c r="B22" s="12" t="s">
        <v>43</v>
      </c>
      <c r="C22" s="12" t="s">
        <v>44</v>
      </c>
      <c r="D22" s="13">
        <v>0</v>
      </c>
      <c r="E22" s="13">
        <v>0</v>
      </c>
      <c r="F22" s="13">
        <v>0</v>
      </c>
      <c r="G22" s="13">
        <v>32</v>
      </c>
      <c r="H22" s="11">
        <f t="shared" si="1"/>
        <v>32</v>
      </c>
      <c r="I22" s="13" t="s">
        <v>37</v>
      </c>
      <c r="J22" s="13">
        <v>1993</v>
      </c>
    </row>
    <row r="23" spans="1:10" ht="15" customHeight="1" x14ac:dyDescent="0.25">
      <c r="A23" s="11">
        <f t="shared" si="0"/>
        <v>18</v>
      </c>
      <c r="B23" s="12" t="s">
        <v>38</v>
      </c>
      <c r="C23" s="12" t="s">
        <v>14</v>
      </c>
      <c r="D23" s="13">
        <v>0</v>
      </c>
      <c r="E23" s="13">
        <v>0</v>
      </c>
      <c r="F23" s="13">
        <v>27</v>
      </c>
      <c r="G23" s="13">
        <v>0</v>
      </c>
      <c r="H23" s="11">
        <f t="shared" si="1"/>
        <v>27</v>
      </c>
      <c r="I23" s="13" t="s">
        <v>39</v>
      </c>
      <c r="J23" s="13">
        <v>2011</v>
      </c>
    </row>
  </sheetData>
  <sortState xmlns:xlrd2="http://schemas.microsoft.com/office/spreadsheetml/2017/richdata2" ref="B6:K23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D1FF-C851-493D-A14F-017DDA7D8077}">
  <sheetPr codeName="Sheet6"/>
  <dimension ref="A1:M2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5" customFormat="1" ht="36.75" customHeight="1" x14ac:dyDescent="0.25">
      <c r="A2" s="19" t="s">
        <v>146</v>
      </c>
      <c r="B2" s="20"/>
      <c r="C2" s="20"/>
      <c r="D2" s="20"/>
      <c r="E2" s="20"/>
      <c r="F2" s="20"/>
      <c r="G2" s="20"/>
      <c r="H2" s="20"/>
      <c r="I2" s="20"/>
      <c r="J2" s="21"/>
      <c r="K2" s="4"/>
      <c r="L2" s="4"/>
      <c r="M2" s="1"/>
    </row>
    <row r="3" spans="1:13" s="7" customFormat="1" ht="15" customHeight="1" x14ac:dyDescent="0.3">
      <c r="A3" s="22" t="s">
        <v>45</v>
      </c>
      <c r="B3" s="22"/>
      <c r="C3" s="22"/>
      <c r="D3" s="6" t="s">
        <v>0</v>
      </c>
      <c r="E3" s="6" t="s">
        <v>1</v>
      </c>
      <c r="F3" s="6" t="s">
        <v>2</v>
      </c>
      <c r="G3" s="6" t="s">
        <v>3</v>
      </c>
      <c r="H3" s="23"/>
      <c r="I3" s="24"/>
      <c r="J3" s="25"/>
    </row>
    <row r="4" spans="1:13" s="7" customFormat="1" ht="15" customHeight="1" x14ac:dyDescent="0.3">
      <c r="A4" s="22"/>
      <c r="B4" s="22"/>
      <c r="C4" s="22"/>
      <c r="D4" s="8" t="s">
        <v>8</v>
      </c>
      <c r="E4" s="8" t="s">
        <v>9</v>
      </c>
      <c r="F4" s="8" t="s">
        <v>9</v>
      </c>
      <c r="G4" s="8" t="s">
        <v>9</v>
      </c>
      <c r="H4" s="26"/>
      <c r="I4" s="27"/>
      <c r="J4" s="28"/>
    </row>
    <row r="5" spans="1:13" s="7" customFormat="1" ht="15" customHeight="1" x14ac:dyDescent="0.3">
      <c r="A5" s="22"/>
      <c r="B5" s="22"/>
      <c r="C5" s="22"/>
      <c r="D5" s="9">
        <v>46102</v>
      </c>
      <c r="E5" s="9">
        <v>46138</v>
      </c>
      <c r="F5" s="9">
        <v>46277</v>
      </c>
      <c r="G5" s="9">
        <v>46312</v>
      </c>
      <c r="H5" s="10" t="s">
        <v>4</v>
      </c>
      <c r="I5" s="10" t="s">
        <v>5</v>
      </c>
      <c r="J5" s="10" t="s">
        <v>6</v>
      </c>
    </row>
    <row r="6" spans="1:13" ht="15" customHeight="1" x14ac:dyDescent="0.25">
      <c r="A6" s="11">
        <f t="shared" ref="A6:A22" si="0">RANK(H6,H$6:H$105,0)</f>
        <v>1</v>
      </c>
      <c r="B6" s="12" t="s">
        <v>49</v>
      </c>
      <c r="C6" s="12" t="s">
        <v>50</v>
      </c>
      <c r="D6" s="13">
        <v>80</v>
      </c>
      <c r="E6" s="13">
        <v>0</v>
      </c>
      <c r="F6" s="13">
        <v>80</v>
      </c>
      <c r="G6" s="13">
        <v>100</v>
      </c>
      <c r="H6" s="11">
        <f t="shared" ref="H6:H22" si="1">IF(SUM(D6:G6)=0,0,SUM(LARGE(D6:G6,1),LARGE(D6:G6,2),LARGE(D6:G6,3)))</f>
        <v>260</v>
      </c>
      <c r="I6" s="13" t="s">
        <v>48</v>
      </c>
      <c r="J6" s="13">
        <v>2010</v>
      </c>
    </row>
    <row r="7" spans="1:13" ht="15" customHeight="1" x14ac:dyDescent="0.25">
      <c r="A7" s="11">
        <f t="shared" si="0"/>
        <v>2</v>
      </c>
      <c r="B7" s="12" t="s">
        <v>53</v>
      </c>
      <c r="C7" s="12" t="s">
        <v>54</v>
      </c>
      <c r="D7" s="13">
        <v>60</v>
      </c>
      <c r="E7" s="13">
        <v>0</v>
      </c>
      <c r="F7" s="13">
        <v>60</v>
      </c>
      <c r="G7" s="13">
        <v>80</v>
      </c>
      <c r="H7" s="11">
        <f t="shared" si="1"/>
        <v>200</v>
      </c>
      <c r="I7" s="13" t="s">
        <v>48</v>
      </c>
      <c r="J7" s="13">
        <v>2003</v>
      </c>
    </row>
    <row r="8" spans="1:13" ht="15" customHeight="1" x14ac:dyDescent="0.25">
      <c r="A8" s="11">
        <f t="shared" si="0"/>
        <v>2</v>
      </c>
      <c r="B8" s="12" t="s">
        <v>46</v>
      </c>
      <c r="C8" s="12" t="s">
        <v>47</v>
      </c>
      <c r="D8" s="13">
        <v>100</v>
      </c>
      <c r="E8" s="13">
        <v>0</v>
      </c>
      <c r="F8" s="13">
        <v>100</v>
      </c>
      <c r="G8" s="13">
        <v>0</v>
      </c>
      <c r="H8" s="11">
        <f t="shared" si="1"/>
        <v>200</v>
      </c>
      <c r="I8" s="13" t="s">
        <v>48</v>
      </c>
      <c r="J8" s="13">
        <v>2002</v>
      </c>
    </row>
    <row r="9" spans="1:13" ht="15" customHeight="1" x14ac:dyDescent="0.25">
      <c r="A9" s="11">
        <f t="shared" si="0"/>
        <v>4</v>
      </c>
      <c r="B9" s="12" t="s">
        <v>55</v>
      </c>
      <c r="C9" s="12" t="s">
        <v>56</v>
      </c>
      <c r="D9" s="13">
        <v>50</v>
      </c>
      <c r="E9" s="13">
        <v>70</v>
      </c>
      <c r="F9" s="13">
        <v>45</v>
      </c>
      <c r="G9" s="13">
        <v>0</v>
      </c>
      <c r="H9" s="11">
        <f t="shared" si="1"/>
        <v>165</v>
      </c>
      <c r="I9" s="13" t="s">
        <v>57</v>
      </c>
      <c r="J9" s="13">
        <v>2009</v>
      </c>
    </row>
    <row r="10" spans="1:13" ht="15" customHeight="1" x14ac:dyDescent="0.25">
      <c r="A10" s="11">
        <f t="shared" si="0"/>
        <v>5</v>
      </c>
      <c r="B10" s="12" t="s">
        <v>24</v>
      </c>
      <c r="C10" s="12" t="s">
        <v>59</v>
      </c>
      <c r="D10" s="13">
        <v>0</v>
      </c>
      <c r="E10" s="13">
        <v>80</v>
      </c>
      <c r="F10" s="13">
        <v>41</v>
      </c>
      <c r="G10" s="13">
        <v>41</v>
      </c>
      <c r="H10" s="11">
        <f t="shared" si="1"/>
        <v>162</v>
      </c>
      <c r="I10" s="13" t="s">
        <v>15</v>
      </c>
      <c r="J10" s="13">
        <v>2011</v>
      </c>
    </row>
    <row r="11" spans="1:13" ht="15" customHeight="1" x14ac:dyDescent="0.25">
      <c r="A11" s="11">
        <f t="shared" si="0"/>
        <v>6</v>
      </c>
      <c r="B11" s="12" t="s">
        <v>67</v>
      </c>
      <c r="C11" s="12" t="s">
        <v>68</v>
      </c>
      <c r="D11" s="13">
        <v>0</v>
      </c>
      <c r="E11" s="13">
        <v>100</v>
      </c>
      <c r="F11" s="13">
        <v>0</v>
      </c>
      <c r="G11" s="13">
        <v>45</v>
      </c>
      <c r="H11" s="11">
        <f t="shared" si="1"/>
        <v>145</v>
      </c>
      <c r="I11" s="13" t="s">
        <v>12</v>
      </c>
      <c r="J11" s="13">
        <v>2009</v>
      </c>
    </row>
    <row r="12" spans="1:13" ht="15" customHeight="1" x14ac:dyDescent="0.25">
      <c r="A12" s="11">
        <f t="shared" si="0"/>
        <v>7</v>
      </c>
      <c r="B12" s="12" t="s">
        <v>69</v>
      </c>
      <c r="C12" s="12" t="s">
        <v>70</v>
      </c>
      <c r="D12" s="13">
        <v>0</v>
      </c>
      <c r="E12" s="13">
        <v>60</v>
      </c>
      <c r="F12" s="13">
        <v>35</v>
      </c>
      <c r="G12" s="13">
        <v>38</v>
      </c>
      <c r="H12" s="11">
        <f t="shared" si="1"/>
        <v>133</v>
      </c>
      <c r="I12" s="13" t="s">
        <v>15</v>
      </c>
      <c r="J12" s="13">
        <v>2008</v>
      </c>
    </row>
    <row r="13" spans="1:13" ht="15" customHeight="1" x14ac:dyDescent="0.25">
      <c r="A13" s="11">
        <f t="shared" si="0"/>
        <v>8</v>
      </c>
      <c r="B13" s="12" t="s">
        <v>24</v>
      </c>
      <c r="C13" s="12" t="s">
        <v>75</v>
      </c>
      <c r="D13" s="13">
        <v>0</v>
      </c>
      <c r="E13" s="13">
        <v>0</v>
      </c>
      <c r="F13" s="13">
        <v>38</v>
      </c>
      <c r="G13" s="13">
        <v>70</v>
      </c>
      <c r="H13" s="11">
        <f t="shared" si="1"/>
        <v>108</v>
      </c>
      <c r="I13" s="13" t="s">
        <v>15</v>
      </c>
      <c r="J13" s="13">
        <v>2011</v>
      </c>
    </row>
    <row r="14" spans="1:13" ht="15" customHeight="1" x14ac:dyDescent="0.25">
      <c r="A14" s="11">
        <f t="shared" si="0"/>
        <v>9</v>
      </c>
      <c r="B14" s="12" t="s">
        <v>73</v>
      </c>
      <c r="C14" s="12" t="s">
        <v>74</v>
      </c>
      <c r="D14" s="13">
        <v>0</v>
      </c>
      <c r="E14" s="13">
        <v>0</v>
      </c>
      <c r="F14" s="13">
        <v>50</v>
      </c>
      <c r="G14" s="13">
        <v>50</v>
      </c>
      <c r="H14" s="11">
        <f t="shared" si="1"/>
        <v>100</v>
      </c>
      <c r="I14" s="13" t="s">
        <v>12</v>
      </c>
      <c r="J14" s="13">
        <v>2011</v>
      </c>
    </row>
    <row r="15" spans="1:13" ht="15" customHeight="1" x14ac:dyDescent="0.25">
      <c r="A15" s="11">
        <f t="shared" si="0"/>
        <v>10</v>
      </c>
      <c r="B15" s="12" t="s">
        <v>71</v>
      </c>
      <c r="C15" s="12" t="s">
        <v>72</v>
      </c>
      <c r="D15" s="13">
        <v>0</v>
      </c>
      <c r="E15" s="13">
        <v>0</v>
      </c>
      <c r="F15" s="13">
        <v>70</v>
      </c>
      <c r="G15" s="13">
        <v>0</v>
      </c>
      <c r="H15" s="11">
        <f t="shared" si="1"/>
        <v>70</v>
      </c>
      <c r="I15" s="13" t="s">
        <v>12</v>
      </c>
      <c r="J15" s="13">
        <v>2010</v>
      </c>
    </row>
    <row r="16" spans="1:13" ht="15" customHeight="1" x14ac:dyDescent="0.25">
      <c r="A16" s="11">
        <f t="shared" si="0"/>
        <v>10</v>
      </c>
      <c r="B16" s="12" t="s">
        <v>51</v>
      </c>
      <c r="C16" s="12" t="s">
        <v>52</v>
      </c>
      <c r="D16" s="13">
        <v>70</v>
      </c>
      <c r="E16" s="13">
        <v>0</v>
      </c>
      <c r="F16" s="13">
        <v>0</v>
      </c>
      <c r="G16" s="13">
        <v>0</v>
      </c>
      <c r="H16" s="11">
        <f t="shared" si="1"/>
        <v>70</v>
      </c>
      <c r="I16" s="13" t="s">
        <v>48</v>
      </c>
      <c r="J16" s="13">
        <v>2001</v>
      </c>
    </row>
    <row r="17" spans="1:10" ht="15" customHeight="1" x14ac:dyDescent="0.25">
      <c r="A17" s="11">
        <f t="shared" si="0"/>
        <v>12</v>
      </c>
      <c r="B17" s="12" t="s">
        <v>76</v>
      </c>
      <c r="C17" s="12" t="s">
        <v>77</v>
      </c>
      <c r="D17" s="13">
        <v>0</v>
      </c>
      <c r="E17" s="13">
        <v>0</v>
      </c>
      <c r="F17" s="13">
        <v>0</v>
      </c>
      <c r="G17" s="13">
        <v>60</v>
      </c>
      <c r="H17" s="11">
        <f t="shared" si="1"/>
        <v>60</v>
      </c>
      <c r="I17" s="13" t="s">
        <v>37</v>
      </c>
      <c r="J17" s="13">
        <v>2002</v>
      </c>
    </row>
    <row r="18" spans="1:10" ht="15" customHeight="1" x14ac:dyDescent="0.25">
      <c r="A18" s="11">
        <f t="shared" si="0"/>
        <v>13</v>
      </c>
      <c r="B18" s="12" t="s">
        <v>58</v>
      </c>
      <c r="C18" s="12" t="s">
        <v>59</v>
      </c>
      <c r="D18" s="13">
        <v>45</v>
      </c>
      <c r="E18" s="13">
        <v>0</v>
      </c>
      <c r="F18" s="13">
        <v>0</v>
      </c>
      <c r="G18" s="13">
        <v>0</v>
      </c>
      <c r="H18" s="11">
        <f t="shared" si="1"/>
        <v>45</v>
      </c>
      <c r="I18" s="13" t="s">
        <v>60</v>
      </c>
      <c r="J18" s="13">
        <v>2013</v>
      </c>
    </row>
    <row r="19" spans="1:10" ht="15" customHeight="1" x14ac:dyDescent="0.25">
      <c r="A19" s="11">
        <f t="shared" si="0"/>
        <v>14</v>
      </c>
      <c r="B19" s="12" t="s">
        <v>61</v>
      </c>
      <c r="C19" s="12" t="s">
        <v>54</v>
      </c>
      <c r="D19" s="13">
        <v>41</v>
      </c>
      <c r="E19" s="13">
        <v>0</v>
      </c>
      <c r="F19" s="13">
        <v>0</v>
      </c>
      <c r="G19" s="13">
        <v>0</v>
      </c>
      <c r="H19" s="11">
        <f t="shared" si="1"/>
        <v>41</v>
      </c>
      <c r="I19" s="13" t="s">
        <v>60</v>
      </c>
      <c r="J19" s="13">
        <v>2011</v>
      </c>
    </row>
    <row r="20" spans="1:10" ht="15" customHeight="1" x14ac:dyDescent="0.25">
      <c r="A20" s="11">
        <f t="shared" si="0"/>
        <v>15</v>
      </c>
      <c r="B20" s="12" t="s">
        <v>62</v>
      </c>
      <c r="C20" s="12" t="s">
        <v>63</v>
      </c>
      <c r="D20" s="13">
        <v>38</v>
      </c>
      <c r="E20" s="13">
        <v>0</v>
      </c>
      <c r="F20" s="13">
        <v>0</v>
      </c>
      <c r="G20" s="13">
        <v>0</v>
      </c>
      <c r="H20" s="11">
        <f t="shared" si="1"/>
        <v>38</v>
      </c>
      <c r="I20" s="13" t="s">
        <v>64</v>
      </c>
      <c r="J20" s="13">
        <v>2001</v>
      </c>
    </row>
    <row r="21" spans="1:10" ht="15" customHeight="1" x14ac:dyDescent="0.25">
      <c r="A21" s="11">
        <f t="shared" si="0"/>
        <v>16</v>
      </c>
      <c r="B21" s="12" t="s">
        <v>65</v>
      </c>
      <c r="C21" s="12" t="s">
        <v>50</v>
      </c>
      <c r="D21" s="13">
        <v>35</v>
      </c>
      <c r="E21" s="13">
        <v>0</v>
      </c>
      <c r="F21" s="13">
        <v>0</v>
      </c>
      <c r="G21" s="13">
        <v>0</v>
      </c>
      <c r="H21" s="11">
        <f t="shared" si="1"/>
        <v>35</v>
      </c>
      <c r="I21" s="13" t="s">
        <v>60</v>
      </c>
      <c r="J21" s="13">
        <v>2009</v>
      </c>
    </row>
    <row r="22" spans="1:10" ht="15" customHeight="1" x14ac:dyDescent="0.25">
      <c r="A22" s="11">
        <f t="shared" si="0"/>
        <v>17</v>
      </c>
      <c r="B22" s="12" t="s">
        <v>66</v>
      </c>
      <c r="C22" s="12" t="s">
        <v>56</v>
      </c>
      <c r="D22" s="13">
        <v>32</v>
      </c>
      <c r="E22" s="13">
        <v>0</v>
      </c>
      <c r="F22" s="13">
        <v>0</v>
      </c>
      <c r="G22" s="13">
        <v>0</v>
      </c>
      <c r="H22" s="11">
        <f t="shared" si="1"/>
        <v>32</v>
      </c>
      <c r="I22" s="13" t="s">
        <v>60</v>
      </c>
      <c r="J22" s="13">
        <v>2011</v>
      </c>
    </row>
  </sheetData>
  <sortState xmlns:xlrd2="http://schemas.microsoft.com/office/spreadsheetml/2017/richdata2" ref="B6:K22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7012-7CF9-4C5A-A047-FB1653F68299}">
  <sheetPr codeName="Sheet7"/>
  <dimension ref="A1:L42"/>
  <sheetViews>
    <sheetView topLeftCell="A7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5" customFormat="1" ht="37.5" customHeight="1" x14ac:dyDescent="0.25">
      <c r="A2" s="29" t="s">
        <v>146</v>
      </c>
      <c r="B2" s="29"/>
      <c r="C2" s="29"/>
      <c r="D2" s="29"/>
      <c r="E2" s="29"/>
      <c r="F2" s="29"/>
      <c r="G2" s="29"/>
      <c r="H2" s="29"/>
      <c r="I2" s="29"/>
      <c r="J2" s="4"/>
      <c r="K2" s="4"/>
      <c r="L2" s="1"/>
    </row>
    <row r="3" spans="1:12" s="7" customFormat="1" ht="15" customHeight="1" x14ac:dyDescent="0.3">
      <c r="A3" s="22" t="s">
        <v>78</v>
      </c>
      <c r="B3" s="22"/>
      <c r="C3" s="22"/>
      <c r="D3" s="6" t="s">
        <v>79</v>
      </c>
      <c r="E3" s="6" t="s">
        <v>0</v>
      </c>
      <c r="F3" s="6" t="s">
        <v>2</v>
      </c>
      <c r="G3" s="23"/>
      <c r="H3" s="24"/>
      <c r="I3" s="25"/>
    </row>
    <row r="4" spans="1:12" s="7" customFormat="1" ht="15" customHeight="1" x14ac:dyDescent="0.3">
      <c r="A4" s="22"/>
      <c r="B4" s="22"/>
      <c r="C4" s="22"/>
      <c r="D4" s="8" t="s">
        <v>9</v>
      </c>
      <c r="E4" s="8" t="s">
        <v>8</v>
      </c>
      <c r="F4" s="8" t="s">
        <v>9</v>
      </c>
      <c r="G4" s="26"/>
      <c r="H4" s="27"/>
      <c r="I4" s="28"/>
    </row>
    <row r="5" spans="1:12" s="7" customFormat="1" ht="15" customHeight="1" x14ac:dyDescent="0.3">
      <c r="A5" s="22"/>
      <c r="B5" s="22"/>
      <c r="C5" s="22"/>
      <c r="D5" s="9">
        <v>46061</v>
      </c>
      <c r="E5" s="9">
        <v>46102</v>
      </c>
      <c r="F5" s="9">
        <v>46277</v>
      </c>
      <c r="G5" s="10" t="s">
        <v>4</v>
      </c>
      <c r="H5" s="10" t="s">
        <v>5</v>
      </c>
      <c r="I5" s="10" t="s">
        <v>6</v>
      </c>
    </row>
    <row r="6" spans="1:12" ht="15" customHeight="1" x14ac:dyDescent="0.25">
      <c r="A6" s="11">
        <f t="shared" ref="A6:A42" si="0">RANK(G6,G$6:G$105,0)</f>
        <v>1</v>
      </c>
      <c r="B6" s="12" t="s">
        <v>27</v>
      </c>
      <c r="C6" s="12" t="s">
        <v>28</v>
      </c>
      <c r="D6" s="13">
        <v>80</v>
      </c>
      <c r="E6" s="13">
        <v>0</v>
      </c>
      <c r="F6" s="13">
        <v>100</v>
      </c>
      <c r="G6" s="11">
        <f t="shared" ref="G6:G42" si="1">IF(SUM(D6:F6)=0,0,SUM(LARGE(D6:F6,1),LARGE(D6:F6,2)))</f>
        <v>180</v>
      </c>
      <c r="H6" s="13" t="s">
        <v>12</v>
      </c>
      <c r="I6" s="13">
        <v>2008</v>
      </c>
    </row>
    <row r="7" spans="1:12" ht="15" customHeight="1" x14ac:dyDescent="0.25">
      <c r="A7" s="11">
        <f t="shared" si="0"/>
        <v>2</v>
      </c>
      <c r="B7" s="12" t="s">
        <v>10</v>
      </c>
      <c r="C7" s="12" t="s">
        <v>11</v>
      </c>
      <c r="D7" s="13">
        <v>50</v>
      </c>
      <c r="E7" s="13">
        <v>80</v>
      </c>
      <c r="F7" s="13">
        <v>80</v>
      </c>
      <c r="G7" s="11">
        <f t="shared" si="1"/>
        <v>160</v>
      </c>
      <c r="H7" s="13" t="s">
        <v>12</v>
      </c>
      <c r="I7" s="13">
        <v>2007</v>
      </c>
    </row>
    <row r="8" spans="1:12" ht="15" customHeight="1" x14ac:dyDescent="0.25">
      <c r="A8" s="11">
        <f t="shared" si="0"/>
        <v>3</v>
      </c>
      <c r="B8" s="12" t="s">
        <v>29</v>
      </c>
      <c r="C8" s="12" t="s">
        <v>30</v>
      </c>
      <c r="D8" s="13">
        <v>50</v>
      </c>
      <c r="E8" s="13">
        <v>0</v>
      </c>
      <c r="F8" s="13">
        <v>100</v>
      </c>
      <c r="G8" s="11">
        <f t="shared" si="1"/>
        <v>150</v>
      </c>
      <c r="H8" s="13" t="s">
        <v>12</v>
      </c>
      <c r="I8" s="13">
        <v>2003</v>
      </c>
    </row>
    <row r="9" spans="1:12" ht="15" customHeight="1" x14ac:dyDescent="0.25">
      <c r="A9" s="11">
        <f t="shared" si="0"/>
        <v>4</v>
      </c>
      <c r="B9" s="12" t="s">
        <v>24</v>
      </c>
      <c r="C9" s="12" t="s">
        <v>23</v>
      </c>
      <c r="D9" s="13">
        <v>35</v>
      </c>
      <c r="E9" s="13">
        <v>100</v>
      </c>
      <c r="F9" s="13">
        <v>45</v>
      </c>
      <c r="G9" s="11">
        <f t="shared" si="1"/>
        <v>145</v>
      </c>
      <c r="H9" s="13" t="s">
        <v>15</v>
      </c>
      <c r="I9" s="13">
        <v>1998</v>
      </c>
    </row>
    <row r="10" spans="1:12" ht="15" customHeight="1" x14ac:dyDescent="0.25">
      <c r="A10" s="11">
        <f t="shared" si="0"/>
        <v>4</v>
      </c>
      <c r="B10" s="12" t="s">
        <v>13</v>
      </c>
      <c r="C10" s="12" t="s">
        <v>14</v>
      </c>
      <c r="D10" s="13">
        <v>35</v>
      </c>
      <c r="E10" s="13">
        <v>100</v>
      </c>
      <c r="F10" s="13">
        <v>45</v>
      </c>
      <c r="G10" s="11">
        <f t="shared" si="1"/>
        <v>145</v>
      </c>
      <c r="H10" s="13" t="s">
        <v>15</v>
      </c>
      <c r="I10" s="13">
        <v>2000</v>
      </c>
    </row>
    <row r="11" spans="1:12" ht="15" customHeight="1" x14ac:dyDescent="0.25">
      <c r="A11" s="11">
        <f t="shared" si="0"/>
        <v>6</v>
      </c>
      <c r="B11" s="12" t="s">
        <v>20</v>
      </c>
      <c r="C11" s="12" t="s">
        <v>21</v>
      </c>
      <c r="D11" s="13">
        <v>50</v>
      </c>
      <c r="E11" s="13">
        <v>60</v>
      </c>
      <c r="F11" s="13">
        <v>80</v>
      </c>
      <c r="G11" s="11">
        <f t="shared" si="1"/>
        <v>140</v>
      </c>
      <c r="H11" s="13" t="s">
        <v>12</v>
      </c>
      <c r="I11" s="13">
        <v>2008</v>
      </c>
    </row>
    <row r="12" spans="1:12" ht="15" customHeight="1" x14ac:dyDescent="0.25">
      <c r="A12" s="11">
        <f t="shared" si="0"/>
        <v>7</v>
      </c>
      <c r="B12" s="12" t="s">
        <v>22</v>
      </c>
      <c r="C12" s="12" t="s">
        <v>23</v>
      </c>
      <c r="D12" s="13">
        <v>35</v>
      </c>
      <c r="E12" s="13">
        <v>70</v>
      </c>
      <c r="F12" s="13">
        <v>60</v>
      </c>
      <c r="G12" s="11">
        <f t="shared" si="1"/>
        <v>130</v>
      </c>
      <c r="H12" s="13" t="s">
        <v>15</v>
      </c>
      <c r="I12" s="13">
        <v>2009</v>
      </c>
    </row>
    <row r="13" spans="1:12" ht="15" customHeight="1" x14ac:dyDescent="0.25">
      <c r="A13" s="11">
        <f t="shared" si="0"/>
        <v>7</v>
      </c>
      <c r="B13" s="12" t="s">
        <v>16</v>
      </c>
      <c r="C13" s="12" t="s">
        <v>11</v>
      </c>
      <c r="D13" s="13">
        <v>50</v>
      </c>
      <c r="E13" s="13">
        <v>80</v>
      </c>
      <c r="F13" s="13">
        <v>0</v>
      </c>
      <c r="G13" s="11">
        <f t="shared" si="1"/>
        <v>130</v>
      </c>
      <c r="H13" s="13" t="s">
        <v>12</v>
      </c>
      <c r="I13" s="13">
        <v>2006</v>
      </c>
    </row>
    <row r="14" spans="1:12" ht="15" customHeight="1" x14ac:dyDescent="0.25">
      <c r="A14" s="11">
        <f t="shared" si="0"/>
        <v>9</v>
      </c>
      <c r="B14" s="12" t="s">
        <v>27</v>
      </c>
      <c r="C14" s="12" t="s">
        <v>34</v>
      </c>
      <c r="D14" s="13">
        <v>50</v>
      </c>
      <c r="E14" s="13">
        <v>0</v>
      </c>
      <c r="F14" s="13">
        <v>70</v>
      </c>
      <c r="G14" s="11">
        <f t="shared" si="1"/>
        <v>120</v>
      </c>
      <c r="H14" s="13" t="s">
        <v>12</v>
      </c>
      <c r="I14" s="13">
        <v>2011</v>
      </c>
    </row>
    <row r="15" spans="1:12" ht="15" customHeight="1" x14ac:dyDescent="0.25">
      <c r="A15" s="11">
        <f t="shared" si="0"/>
        <v>10</v>
      </c>
      <c r="B15" s="12" t="s">
        <v>31</v>
      </c>
      <c r="C15" s="12" t="s">
        <v>21</v>
      </c>
      <c r="D15" s="13">
        <v>35</v>
      </c>
      <c r="E15" s="13">
        <v>0</v>
      </c>
      <c r="F15" s="13">
        <v>70</v>
      </c>
      <c r="G15" s="11">
        <f t="shared" si="1"/>
        <v>105</v>
      </c>
      <c r="H15" s="13" t="s">
        <v>12</v>
      </c>
      <c r="I15" s="13">
        <v>2012</v>
      </c>
    </row>
    <row r="16" spans="1:12" ht="15" customHeight="1" x14ac:dyDescent="0.25">
      <c r="A16" s="11">
        <f t="shared" si="0"/>
        <v>11</v>
      </c>
      <c r="B16" s="12" t="s">
        <v>86</v>
      </c>
      <c r="C16" s="12" t="s">
        <v>87</v>
      </c>
      <c r="D16" s="13">
        <v>100</v>
      </c>
      <c r="E16" s="13">
        <v>0</v>
      </c>
      <c r="F16" s="13">
        <v>0</v>
      </c>
      <c r="G16" s="11">
        <f t="shared" si="1"/>
        <v>100</v>
      </c>
      <c r="H16" s="13" t="s">
        <v>12</v>
      </c>
      <c r="I16" s="13">
        <v>1989</v>
      </c>
    </row>
    <row r="17" spans="1:9" ht="15" customHeight="1" x14ac:dyDescent="0.25">
      <c r="A17" s="11">
        <f t="shared" si="0"/>
        <v>11</v>
      </c>
      <c r="B17" s="12" t="s">
        <v>88</v>
      </c>
      <c r="C17" s="12" t="s">
        <v>89</v>
      </c>
      <c r="D17" s="13">
        <v>100</v>
      </c>
      <c r="E17" s="13">
        <v>0</v>
      </c>
      <c r="F17" s="13">
        <v>0</v>
      </c>
      <c r="G17" s="11">
        <f t="shared" si="1"/>
        <v>100</v>
      </c>
      <c r="H17" s="13" t="s">
        <v>12</v>
      </c>
      <c r="I17" s="13">
        <v>1989</v>
      </c>
    </row>
    <row r="18" spans="1:9" ht="15" customHeight="1" x14ac:dyDescent="0.25">
      <c r="A18" s="11">
        <f t="shared" si="0"/>
        <v>13</v>
      </c>
      <c r="B18" s="12" t="s">
        <v>25</v>
      </c>
      <c r="C18" s="12" t="s">
        <v>26</v>
      </c>
      <c r="D18" s="13">
        <v>35</v>
      </c>
      <c r="E18" s="13">
        <v>60</v>
      </c>
      <c r="F18" s="13">
        <v>0</v>
      </c>
      <c r="G18" s="11">
        <f t="shared" si="1"/>
        <v>95</v>
      </c>
      <c r="H18" s="13" t="s">
        <v>12</v>
      </c>
      <c r="I18" s="13">
        <v>2007</v>
      </c>
    </row>
    <row r="19" spans="1:9" ht="15" customHeight="1" x14ac:dyDescent="0.25">
      <c r="A19" s="11">
        <f t="shared" si="0"/>
        <v>14</v>
      </c>
      <c r="B19" s="12" t="s">
        <v>38</v>
      </c>
      <c r="C19" s="12" t="s">
        <v>14</v>
      </c>
      <c r="D19" s="13">
        <v>35</v>
      </c>
      <c r="E19" s="13">
        <v>0</v>
      </c>
      <c r="F19" s="13">
        <v>50</v>
      </c>
      <c r="G19" s="11">
        <f t="shared" si="1"/>
        <v>85</v>
      </c>
      <c r="H19" s="13" t="s">
        <v>39</v>
      </c>
      <c r="I19" s="13">
        <v>2011</v>
      </c>
    </row>
    <row r="20" spans="1:9" ht="15" customHeight="1" x14ac:dyDescent="0.25">
      <c r="A20" s="11">
        <f t="shared" si="0"/>
        <v>15</v>
      </c>
      <c r="B20" s="12" t="s">
        <v>90</v>
      </c>
      <c r="C20" s="12" t="s">
        <v>14</v>
      </c>
      <c r="D20" s="13">
        <v>80</v>
      </c>
      <c r="E20" s="13">
        <v>0</v>
      </c>
      <c r="F20" s="13">
        <v>0</v>
      </c>
      <c r="G20" s="11">
        <f t="shared" si="1"/>
        <v>80</v>
      </c>
      <c r="H20" s="13" t="s">
        <v>12</v>
      </c>
      <c r="I20" s="13">
        <v>2001</v>
      </c>
    </row>
    <row r="21" spans="1:9" ht="15" customHeight="1" x14ac:dyDescent="0.25">
      <c r="A21" s="11">
        <f t="shared" si="0"/>
        <v>16</v>
      </c>
      <c r="B21" s="12" t="s">
        <v>80</v>
      </c>
      <c r="C21" s="12" t="s">
        <v>81</v>
      </c>
      <c r="D21" s="13">
        <v>0</v>
      </c>
      <c r="E21" s="13">
        <v>70</v>
      </c>
      <c r="F21" s="13">
        <v>0</v>
      </c>
      <c r="G21" s="11">
        <f t="shared" si="1"/>
        <v>70</v>
      </c>
      <c r="H21" s="13" t="s">
        <v>15</v>
      </c>
      <c r="I21" s="13">
        <v>1972</v>
      </c>
    </row>
    <row r="22" spans="1:9" ht="15" customHeight="1" x14ac:dyDescent="0.25">
      <c r="A22" s="11">
        <f t="shared" si="0"/>
        <v>16</v>
      </c>
      <c r="B22" s="12" t="s">
        <v>40</v>
      </c>
      <c r="C22" s="12" t="s">
        <v>41</v>
      </c>
      <c r="D22" s="13">
        <v>70</v>
      </c>
      <c r="E22" s="13">
        <v>0</v>
      </c>
      <c r="F22" s="13">
        <v>0</v>
      </c>
      <c r="G22" s="11">
        <f t="shared" si="1"/>
        <v>70</v>
      </c>
      <c r="H22" s="13" t="s">
        <v>12</v>
      </c>
      <c r="I22" s="13">
        <v>1999</v>
      </c>
    </row>
    <row r="23" spans="1:9" ht="15" customHeight="1" x14ac:dyDescent="0.25">
      <c r="A23" s="11">
        <f t="shared" si="0"/>
        <v>16</v>
      </c>
      <c r="B23" s="12" t="s">
        <v>91</v>
      </c>
      <c r="C23" s="12" t="s">
        <v>92</v>
      </c>
      <c r="D23" s="13">
        <v>70</v>
      </c>
      <c r="E23" s="13">
        <v>0</v>
      </c>
      <c r="F23" s="13">
        <v>0</v>
      </c>
      <c r="G23" s="11">
        <f t="shared" si="1"/>
        <v>70</v>
      </c>
      <c r="H23" s="13" t="s">
        <v>12</v>
      </c>
      <c r="I23" s="13">
        <v>2006</v>
      </c>
    </row>
    <row r="24" spans="1:9" ht="15" customHeight="1" x14ac:dyDescent="0.25">
      <c r="A24" s="11">
        <f t="shared" si="0"/>
        <v>16</v>
      </c>
      <c r="B24" s="12" t="s">
        <v>93</v>
      </c>
      <c r="C24" s="12" t="s">
        <v>94</v>
      </c>
      <c r="D24" s="13">
        <v>70</v>
      </c>
      <c r="E24" s="13">
        <v>0</v>
      </c>
      <c r="F24" s="13">
        <v>0</v>
      </c>
      <c r="G24" s="11">
        <f t="shared" si="1"/>
        <v>70</v>
      </c>
      <c r="H24" s="13" t="s">
        <v>12</v>
      </c>
      <c r="I24" s="13">
        <v>2005</v>
      </c>
    </row>
    <row r="25" spans="1:9" ht="15" customHeight="1" x14ac:dyDescent="0.25">
      <c r="A25" s="11">
        <f t="shared" si="0"/>
        <v>16</v>
      </c>
      <c r="B25" s="12" t="s">
        <v>95</v>
      </c>
      <c r="C25" s="12" t="s">
        <v>96</v>
      </c>
      <c r="D25" s="13">
        <v>70</v>
      </c>
      <c r="E25" s="13">
        <v>0</v>
      </c>
      <c r="F25" s="13">
        <v>0</v>
      </c>
      <c r="G25" s="11">
        <f t="shared" si="1"/>
        <v>70</v>
      </c>
      <c r="H25" s="13" t="s">
        <v>12</v>
      </c>
      <c r="I25" s="13">
        <v>2004</v>
      </c>
    </row>
    <row r="26" spans="1:9" ht="15" customHeight="1" x14ac:dyDescent="0.25">
      <c r="A26" s="11">
        <f t="shared" si="0"/>
        <v>21</v>
      </c>
      <c r="B26" s="12" t="s">
        <v>32</v>
      </c>
      <c r="C26" s="12" t="s">
        <v>23</v>
      </c>
      <c r="D26" s="13">
        <v>0</v>
      </c>
      <c r="E26" s="13">
        <v>0</v>
      </c>
      <c r="F26" s="13">
        <v>60</v>
      </c>
      <c r="G26" s="11">
        <f t="shared" si="1"/>
        <v>60</v>
      </c>
      <c r="H26" s="13" t="s">
        <v>33</v>
      </c>
      <c r="I26" s="13">
        <v>2008</v>
      </c>
    </row>
    <row r="27" spans="1:9" ht="15" customHeight="1" x14ac:dyDescent="0.25">
      <c r="A27" s="11">
        <f t="shared" si="0"/>
        <v>22</v>
      </c>
      <c r="B27" s="12" t="s">
        <v>35</v>
      </c>
      <c r="C27" s="12" t="s">
        <v>36</v>
      </c>
      <c r="D27" s="13">
        <v>0</v>
      </c>
      <c r="E27" s="13">
        <v>0</v>
      </c>
      <c r="F27" s="13">
        <v>50</v>
      </c>
      <c r="G27" s="11">
        <f t="shared" si="1"/>
        <v>50</v>
      </c>
      <c r="H27" s="13" t="s">
        <v>37</v>
      </c>
      <c r="I27" s="13">
        <v>2000</v>
      </c>
    </row>
    <row r="28" spans="1:9" ht="15" customHeight="1" x14ac:dyDescent="0.25">
      <c r="A28" s="11">
        <f t="shared" si="0"/>
        <v>22</v>
      </c>
      <c r="B28" s="12" t="s">
        <v>82</v>
      </c>
      <c r="C28" s="12" t="s">
        <v>83</v>
      </c>
      <c r="D28" s="13">
        <v>0</v>
      </c>
      <c r="E28" s="13">
        <v>50</v>
      </c>
      <c r="F28" s="13">
        <v>0</v>
      </c>
      <c r="G28" s="11">
        <f t="shared" si="1"/>
        <v>50</v>
      </c>
      <c r="H28" s="13" t="s">
        <v>60</v>
      </c>
      <c r="I28" s="13">
        <v>1973</v>
      </c>
    </row>
    <row r="29" spans="1:9" ht="15" customHeight="1" x14ac:dyDescent="0.25">
      <c r="A29" s="11">
        <f t="shared" si="0"/>
        <v>22</v>
      </c>
      <c r="B29" s="12" t="s">
        <v>84</v>
      </c>
      <c r="C29" s="12" t="s">
        <v>85</v>
      </c>
      <c r="D29" s="13">
        <v>0</v>
      </c>
      <c r="E29" s="13">
        <v>50</v>
      </c>
      <c r="F29" s="13">
        <v>0</v>
      </c>
      <c r="G29" s="11">
        <f t="shared" si="1"/>
        <v>50</v>
      </c>
      <c r="H29" s="13" t="s">
        <v>60</v>
      </c>
      <c r="I29" s="13">
        <v>1973</v>
      </c>
    </row>
    <row r="30" spans="1:9" ht="15" customHeight="1" x14ac:dyDescent="0.25">
      <c r="A30" s="11">
        <f t="shared" si="0"/>
        <v>22</v>
      </c>
      <c r="B30" s="12" t="s">
        <v>97</v>
      </c>
      <c r="C30" s="12" t="s">
        <v>23</v>
      </c>
      <c r="D30" s="13">
        <v>50</v>
      </c>
      <c r="E30" s="13">
        <v>0</v>
      </c>
      <c r="F30" s="13">
        <v>0</v>
      </c>
      <c r="G30" s="11">
        <f t="shared" si="1"/>
        <v>50</v>
      </c>
      <c r="H30" s="13" t="s">
        <v>12</v>
      </c>
      <c r="I30" s="13">
        <v>1994</v>
      </c>
    </row>
    <row r="31" spans="1:9" ht="15" customHeight="1" x14ac:dyDescent="0.25">
      <c r="A31" s="11">
        <f t="shared" si="0"/>
        <v>22</v>
      </c>
      <c r="B31" s="12" t="s">
        <v>98</v>
      </c>
      <c r="C31" s="12" t="s">
        <v>99</v>
      </c>
      <c r="D31" s="13">
        <v>50</v>
      </c>
      <c r="E31" s="13">
        <v>0</v>
      </c>
      <c r="F31" s="13">
        <v>0</v>
      </c>
      <c r="G31" s="11">
        <f t="shared" si="1"/>
        <v>50</v>
      </c>
      <c r="H31" s="13" t="s">
        <v>12</v>
      </c>
      <c r="I31" s="13">
        <v>2010</v>
      </c>
    </row>
    <row r="32" spans="1:9" ht="15" customHeight="1" x14ac:dyDescent="0.25">
      <c r="A32" s="11">
        <f t="shared" si="0"/>
        <v>22</v>
      </c>
      <c r="B32" s="12" t="s">
        <v>100</v>
      </c>
      <c r="C32" s="12" t="s">
        <v>101</v>
      </c>
      <c r="D32" s="13">
        <v>50</v>
      </c>
      <c r="E32" s="13">
        <v>0</v>
      </c>
      <c r="F32" s="13">
        <v>0</v>
      </c>
      <c r="G32" s="11">
        <f t="shared" si="1"/>
        <v>50</v>
      </c>
      <c r="H32" s="13" t="s">
        <v>12</v>
      </c>
      <c r="I32" s="13">
        <v>1992</v>
      </c>
    </row>
    <row r="33" spans="1:9" ht="15" customHeight="1" x14ac:dyDescent="0.25">
      <c r="A33" s="11">
        <f t="shared" si="0"/>
        <v>28</v>
      </c>
      <c r="B33" s="12" t="s">
        <v>102</v>
      </c>
      <c r="C33" s="12" t="s">
        <v>103</v>
      </c>
      <c r="D33" s="13">
        <v>35</v>
      </c>
      <c r="E33" s="13">
        <v>0</v>
      </c>
      <c r="F33" s="13">
        <v>0</v>
      </c>
      <c r="G33" s="11">
        <f t="shared" si="1"/>
        <v>35</v>
      </c>
      <c r="H33" s="13" t="s">
        <v>33</v>
      </c>
      <c r="I33" s="13">
        <v>2007</v>
      </c>
    </row>
    <row r="34" spans="1:9" ht="15" customHeight="1" x14ac:dyDescent="0.25">
      <c r="A34" s="11">
        <f t="shared" si="0"/>
        <v>28</v>
      </c>
      <c r="B34" s="12" t="s">
        <v>104</v>
      </c>
      <c r="C34" s="12" t="s">
        <v>96</v>
      </c>
      <c r="D34" s="13">
        <v>35</v>
      </c>
      <c r="E34" s="13">
        <v>0</v>
      </c>
      <c r="F34" s="13">
        <v>0</v>
      </c>
      <c r="G34" s="11">
        <f t="shared" si="1"/>
        <v>35</v>
      </c>
      <c r="H34" s="13" t="s">
        <v>37</v>
      </c>
      <c r="I34" s="13">
        <v>1996</v>
      </c>
    </row>
    <row r="35" spans="1:9" ht="15" customHeight="1" x14ac:dyDescent="0.25">
      <c r="A35" s="11">
        <f t="shared" si="0"/>
        <v>28</v>
      </c>
      <c r="B35" s="12" t="s">
        <v>43</v>
      </c>
      <c r="C35" s="12" t="s">
        <v>44</v>
      </c>
      <c r="D35" s="13">
        <v>35</v>
      </c>
      <c r="E35" s="13">
        <v>0</v>
      </c>
      <c r="F35" s="13">
        <v>0</v>
      </c>
      <c r="G35" s="11">
        <f t="shared" si="1"/>
        <v>35</v>
      </c>
      <c r="H35" s="13" t="s">
        <v>37</v>
      </c>
      <c r="I35" s="13">
        <v>1993</v>
      </c>
    </row>
    <row r="36" spans="1:9" ht="15" customHeight="1" x14ac:dyDescent="0.25">
      <c r="A36" s="11">
        <f t="shared" si="0"/>
        <v>28</v>
      </c>
      <c r="B36" s="12" t="s">
        <v>42</v>
      </c>
      <c r="C36" s="12" t="s">
        <v>23</v>
      </c>
      <c r="D36" s="13">
        <v>35</v>
      </c>
      <c r="E36" s="13">
        <v>0</v>
      </c>
      <c r="F36" s="13">
        <v>0</v>
      </c>
      <c r="G36" s="11">
        <f t="shared" si="1"/>
        <v>35</v>
      </c>
      <c r="H36" s="13" t="s">
        <v>37</v>
      </c>
      <c r="I36" s="13">
        <v>2002</v>
      </c>
    </row>
    <row r="37" spans="1:9" ht="15" customHeight="1" x14ac:dyDescent="0.25">
      <c r="A37" s="11">
        <f t="shared" si="0"/>
        <v>28</v>
      </c>
      <c r="B37" s="12" t="s">
        <v>105</v>
      </c>
      <c r="C37" s="12" t="s">
        <v>106</v>
      </c>
      <c r="D37" s="13">
        <v>35</v>
      </c>
      <c r="E37" s="13">
        <v>0</v>
      </c>
      <c r="F37" s="13">
        <v>0</v>
      </c>
      <c r="G37" s="11">
        <f t="shared" si="1"/>
        <v>35</v>
      </c>
      <c r="H37" s="13" t="s">
        <v>37</v>
      </c>
      <c r="I37" s="13">
        <v>1999</v>
      </c>
    </row>
    <row r="38" spans="1:9" ht="15" customHeight="1" x14ac:dyDescent="0.25">
      <c r="A38" s="11">
        <f t="shared" si="0"/>
        <v>28</v>
      </c>
      <c r="B38" s="12" t="s">
        <v>17</v>
      </c>
      <c r="C38" s="12" t="s">
        <v>18</v>
      </c>
      <c r="D38" s="13">
        <v>35</v>
      </c>
      <c r="E38" s="13">
        <v>0</v>
      </c>
      <c r="F38" s="13">
        <v>0</v>
      </c>
      <c r="G38" s="11">
        <f t="shared" si="1"/>
        <v>35</v>
      </c>
      <c r="H38" s="13" t="s">
        <v>19</v>
      </c>
      <c r="I38" s="13">
        <v>2010</v>
      </c>
    </row>
    <row r="39" spans="1:9" ht="15" customHeight="1" x14ac:dyDescent="0.25">
      <c r="A39" s="11">
        <f t="shared" si="0"/>
        <v>28</v>
      </c>
      <c r="B39" s="12" t="s">
        <v>107</v>
      </c>
      <c r="C39" s="12" t="s">
        <v>108</v>
      </c>
      <c r="D39" s="13">
        <v>35</v>
      </c>
      <c r="E39" s="13">
        <v>0</v>
      </c>
      <c r="F39" s="13">
        <v>0</v>
      </c>
      <c r="G39" s="11">
        <f t="shared" si="1"/>
        <v>35</v>
      </c>
      <c r="H39" s="13" t="s">
        <v>109</v>
      </c>
      <c r="I39" s="13">
        <v>2000</v>
      </c>
    </row>
    <row r="40" spans="1:9" ht="15" customHeight="1" x14ac:dyDescent="0.25">
      <c r="A40" s="11">
        <f t="shared" si="0"/>
        <v>28</v>
      </c>
      <c r="B40" s="12" t="s">
        <v>107</v>
      </c>
      <c r="C40" s="12" t="s">
        <v>110</v>
      </c>
      <c r="D40" s="13">
        <v>35</v>
      </c>
      <c r="E40" s="13">
        <v>0</v>
      </c>
      <c r="F40" s="13">
        <v>0</v>
      </c>
      <c r="G40" s="11">
        <f t="shared" si="1"/>
        <v>35</v>
      </c>
      <c r="H40" s="13" t="s">
        <v>109</v>
      </c>
      <c r="I40" s="13">
        <v>2006</v>
      </c>
    </row>
    <row r="41" spans="1:9" ht="15" customHeight="1" x14ac:dyDescent="0.25">
      <c r="A41" s="11">
        <f t="shared" si="0"/>
        <v>28</v>
      </c>
      <c r="B41" s="12" t="s">
        <v>111</v>
      </c>
      <c r="C41" s="12" t="s">
        <v>112</v>
      </c>
      <c r="D41" s="13">
        <v>35</v>
      </c>
      <c r="E41" s="13">
        <v>0</v>
      </c>
      <c r="F41" s="13">
        <v>0</v>
      </c>
      <c r="G41" s="11">
        <f t="shared" si="1"/>
        <v>35</v>
      </c>
      <c r="H41" s="13" t="s">
        <v>33</v>
      </c>
      <c r="I41" s="13">
        <v>2001</v>
      </c>
    </row>
    <row r="42" spans="1:9" ht="15" customHeight="1" x14ac:dyDescent="0.25">
      <c r="A42" s="11">
        <f t="shared" si="0"/>
        <v>28</v>
      </c>
      <c r="B42" s="12" t="s">
        <v>113</v>
      </c>
      <c r="C42" s="12" t="s">
        <v>114</v>
      </c>
      <c r="D42" s="13">
        <v>35</v>
      </c>
      <c r="E42" s="13">
        <v>0</v>
      </c>
      <c r="F42" s="13">
        <v>0</v>
      </c>
      <c r="G42" s="11">
        <f t="shared" si="1"/>
        <v>35</v>
      </c>
      <c r="H42" s="13" t="s">
        <v>15</v>
      </c>
      <c r="I42" s="13">
        <v>2002</v>
      </c>
    </row>
  </sheetData>
  <sortState xmlns:xlrd2="http://schemas.microsoft.com/office/spreadsheetml/2017/richdata2" ref="B6:K42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31C8-22D8-43B4-8FA2-109AB2ADEDED}">
  <sheetPr codeName="Sheet8"/>
  <dimension ref="A1:L29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5" customFormat="1" ht="37.5" customHeight="1" x14ac:dyDescent="0.25">
      <c r="A2" s="29" t="s">
        <v>146</v>
      </c>
      <c r="B2" s="29"/>
      <c r="C2" s="29"/>
      <c r="D2" s="29"/>
      <c r="E2" s="29"/>
      <c r="F2" s="29"/>
      <c r="G2" s="29"/>
      <c r="H2" s="29"/>
      <c r="I2" s="29"/>
      <c r="J2" s="4"/>
      <c r="K2" s="4"/>
      <c r="L2" s="1"/>
    </row>
    <row r="3" spans="1:12" s="7" customFormat="1" ht="15" customHeight="1" x14ac:dyDescent="0.3">
      <c r="A3" s="22" t="s">
        <v>115</v>
      </c>
      <c r="B3" s="22"/>
      <c r="C3" s="22"/>
      <c r="D3" s="6" t="s">
        <v>79</v>
      </c>
      <c r="E3" s="6" t="s">
        <v>0</v>
      </c>
      <c r="F3" s="6" t="s">
        <v>2</v>
      </c>
      <c r="G3" s="23"/>
      <c r="H3" s="24"/>
      <c r="I3" s="25"/>
    </row>
    <row r="4" spans="1:12" s="7" customFormat="1" ht="15" customHeight="1" x14ac:dyDescent="0.3">
      <c r="A4" s="22"/>
      <c r="B4" s="22"/>
      <c r="C4" s="22"/>
      <c r="D4" s="8" t="s">
        <v>9</v>
      </c>
      <c r="E4" s="8" t="s">
        <v>8</v>
      </c>
      <c r="F4" s="8" t="s">
        <v>9</v>
      </c>
      <c r="G4" s="26"/>
      <c r="H4" s="27"/>
      <c r="I4" s="28"/>
    </row>
    <row r="5" spans="1:12" s="7" customFormat="1" ht="15" customHeight="1" x14ac:dyDescent="0.3">
      <c r="A5" s="22"/>
      <c r="B5" s="22"/>
      <c r="C5" s="22"/>
      <c r="D5" s="9">
        <v>46061</v>
      </c>
      <c r="E5" s="9">
        <v>46102</v>
      </c>
      <c r="F5" s="9">
        <v>46277</v>
      </c>
      <c r="G5" s="10" t="s">
        <v>4</v>
      </c>
      <c r="H5" s="10" t="s">
        <v>5</v>
      </c>
      <c r="I5" s="10" t="s">
        <v>6</v>
      </c>
    </row>
    <row r="6" spans="1:12" ht="15" customHeight="1" x14ac:dyDescent="0.25">
      <c r="A6" s="11">
        <f t="shared" ref="A6:A29" si="0">RANK(G6,G$6:G$105,0)</f>
        <v>1</v>
      </c>
      <c r="B6" s="12" t="s">
        <v>49</v>
      </c>
      <c r="C6" s="12" t="s">
        <v>50</v>
      </c>
      <c r="D6" s="13">
        <v>70</v>
      </c>
      <c r="E6" s="13">
        <v>100</v>
      </c>
      <c r="F6" s="13">
        <v>80</v>
      </c>
      <c r="G6" s="11">
        <f t="shared" ref="G6:G29" si="1">IF(SUM(D6:F6)=0,0,SUM(LARGE(D6:F6,1),LARGE(D6:F6,2)))</f>
        <v>180</v>
      </c>
      <c r="H6" s="13" t="s">
        <v>48</v>
      </c>
      <c r="I6" s="13">
        <v>2010</v>
      </c>
    </row>
    <row r="7" spans="1:12" ht="15" customHeight="1" x14ac:dyDescent="0.25">
      <c r="A7" s="11">
        <f t="shared" si="0"/>
        <v>1</v>
      </c>
      <c r="B7" s="12" t="s">
        <v>46</v>
      </c>
      <c r="C7" s="12" t="s">
        <v>47</v>
      </c>
      <c r="D7" s="13">
        <v>70</v>
      </c>
      <c r="E7" s="13">
        <v>100</v>
      </c>
      <c r="F7" s="13">
        <v>80</v>
      </c>
      <c r="G7" s="11">
        <f t="shared" si="1"/>
        <v>180</v>
      </c>
      <c r="H7" s="13" t="s">
        <v>48</v>
      </c>
      <c r="I7" s="13">
        <v>2002</v>
      </c>
    </row>
    <row r="8" spans="1:12" ht="15" customHeight="1" x14ac:dyDescent="0.25">
      <c r="A8" s="11">
        <f t="shared" si="0"/>
        <v>3</v>
      </c>
      <c r="B8" s="12" t="s">
        <v>73</v>
      </c>
      <c r="C8" s="12" t="s">
        <v>74</v>
      </c>
      <c r="D8" s="13">
        <v>50</v>
      </c>
      <c r="E8" s="13">
        <v>0</v>
      </c>
      <c r="F8" s="13">
        <v>100</v>
      </c>
      <c r="G8" s="11">
        <f t="shared" si="1"/>
        <v>150</v>
      </c>
      <c r="H8" s="13" t="s">
        <v>12</v>
      </c>
      <c r="I8" s="13">
        <v>2011</v>
      </c>
    </row>
    <row r="9" spans="1:12" ht="15" customHeight="1" x14ac:dyDescent="0.25">
      <c r="A9" s="11">
        <f t="shared" si="0"/>
        <v>3</v>
      </c>
      <c r="B9" s="12" t="s">
        <v>53</v>
      </c>
      <c r="C9" s="12" t="s">
        <v>54</v>
      </c>
      <c r="D9" s="13">
        <v>0</v>
      </c>
      <c r="E9" s="13">
        <v>80</v>
      </c>
      <c r="F9" s="13">
        <v>70</v>
      </c>
      <c r="G9" s="11">
        <f t="shared" si="1"/>
        <v>150</v>
      </c>
      <c r="H9" s="13" t="s">
        <v>48</v>
      </c>
      <c r="I9" s="13">
        <v>2003</v>
      </c>
    </row>
    <row r="10" spans="1:12" ht="15" customHeight="1" x14ac:dyDescent="0.25">
      <c r="A10" s="11">
        <f t="shared" si="0"/>
        <v>5</v>
      </c>
      <c r="B10" s="12" t="s">
        <v>55</v>
      </c>
      <c r="C10" s="12" t="s">
        <v>56</v>
      </c>
      <c r="D10" s="13">
        <v>50</v>
      </c>
      <c r="E10" s="13">
        <v>50</v>
      </c>
      <c r="F10" s="13">
        <v>60</v>
      </c>
      <c r="G10" s="11">
        <f t="shared" si="1"/>
        <v>110</v>
      </c>
      <c r="H10" s="13" t="s">
        <v>57</v>
      </c>
      <c r="I10" s="13">
        <v>2009</v>
      </c>
    </row>
    <row r="11" spans="1:12" ht="15" customHeight="1" x14ac:dyDescent="0.25">
      <c r="A11" s="11">
        <f t="shared" si="0"/>
        <v>6</v>
      </c>
      <c r="B11" s="12" t="s">
        <v>71</v>
      </c>
      <c r="C11" s="12" t="s">
        <v>72</v>
      </c>
      <c r="D11" s="13">
        <v>0</v>
      </c>
      <c r="E11" s="13">
        <v>0</v>
      </c>
      <c r="F11" s="13">
        <v>100</v>
      </c>
      <c r="G11" s="11">
        <f t="shared" si="1"/>
        <v>100</v>
      </c>
      <c r="H11" s="13" t="s">
        <v>12</v>
      </c>
      <c r="I11" s="13">
        <v>2010</v>
      </c>
    </row>
    <row r="12" spans="1:12" ht="15" customHeight="1" x14ac:dyDescent="0.25">
      <c r="A12" s="11">
        <f t="shared" si="0"/>
        <v>6</v>
      </c>
      <c r="B12" s="12" t="s">
        <v>119</v>
      </c>
      <c r="C12" s="12" t="s">
        <v>120</v>
      </c>
      <c r="D12" s="13">
        <v>100</v>
      </c>
      <c r="E12" s="13">
        <v>0</v>
      </c>
      <c r="F12" s="13">
        <v>0</v>
      </c>
      <c r="G12" s="11">
        <f t="shared" si="1"/>
        <v>100</v>
      </c>
      <c r="H12" s="13" t="s">
        <v>12</v>
      </c>
      <c r="I12" s="13">
        <v>1985</v>
      </c>
    </row>
    <row r="13" spans="1:12" ht="15" customHeight="1" x14ac:dyDescent="0.25">
      <c r="A13" s="11">
        <f t="shared" si="0"/>
        <v>6</v>
      </c>
      <c r="B13" s="12" t="s">
        <v>121</v>
      </c>
      <c r="C13" s="12" t="s">
        <v>122</v>
      </c>
      <c r="D13" s="13">
        <v>100</v>
      </c>
      <c r="E13" s="13">
        <v>0</v>
      </c>
      <c r="F13" s="13">
        <v>0</v>
      </c>
      <c r="G13" s="11">
        <f t="shared" si="1"/>
        <v>100</v>
      </c>
      <c r="H13" s="13" t="s">
        <v>12</v>
      </c>
      <c r="I13" s="13">
        <v>2003</v>
      </c>
    </row>
    <row r="14" spans="1:12" ht="15" customHeight="1" x14ac:dyDescent="0.25">
      <c r="A14" s="11">
        <f t="shared" si="0"/>
        <v>9</v>
      </c>
      <c r="B14" s="12" t="s">
        <v>51</v>
      </c>
      <c r="C14" s="12" t="s">
        <v>52</v>
      </c>
      <c r="D14" s="13">
        <v>0</v>
      </c>
      <c r="E14" s="13">
        <v>80</v>
      </c>
      <c r="F14" s="13">
        <v>0</v>
      </c>
      <c r="G14" s="11">
        <f t="shared" si="1"/>
        <v>80</v>
      </c>
      <c r="H14" s="13" t="s">
        <v>48</v>
      </c>
      <c r="I14" s="13">
        <v>2001</v>
      </c>
    </row>
    <row r="15" spans="1:12" ht="15" customHeight="1" x14ac:dyDescent="0.25">
      <c r="A15" s="11">
        <f t="shared" si="0"/>
        <v>9</v>
      </c>
      <c r="B15" s="12" t="s">
        <v>123</v>
      </c>
      <c r="C15" s="12" t="s">
        <v>74</v>
      </c>
      <c r="D15" s="13">
        <v>80</v>
      </c>
      <c r="E15" s="13">
        <v>0</v>
      </c>
      <c r="F15" s="13">
        <v>0</v>
      </c>
      <c r="G15" s="11">
        <f t="shared" si="1"/>
        <v>80</v>
      </c>
      <c r="H15" s="13" t="s">
        <v>124</v>
      </c>
      <c r="I15" s="13">
        <v>2006</v>
      </c>
    </row>
    <row r="16" spans="1:12" ht="15" customHeight="1" x14ac:dyDescent="0.25">
      <c r="A16" s="11">
        <f t="shared" si="0"/>
        <v>9</v>
      </c>
      <c r="B16" s="12" t="s">
        <v>125</v>
      </c>
      <c r="C16" s="12" t="s">
        <v>63</v>
      </c>
      <c r="D16" s="13">
        <v>80</v>
      </c>
      <c r="E16" s="13">
        <v>0</v>
      </c>
      <c r="F16" s="13">
        <v>0</v>
      </c>
      <c r="G16" s="11">
        <f t="shared" si="1"/>
        <v>80</v>
      </c>
      <c r="H16" s="13" t="s">
        <v>124</v>
      </c>
      <c r="I16" s="13">
        <v>1999</v>
      </c>
    </row>
    <row r="17" spans="1:9" ht="15" customHeight="1" x14ac:dyDescent="0.25">
      <c r="A17" s="11">
        <f t="shared" si="0"/>
        <v>12</v>
      </c>
      <c r="B17" s="12" t="s">
        <v>24</v>
      </c>
      <c r="C17" s="12" t="s">
        <v>59</v>
      </c>
      <c r="D17" s="13">
        <v>0</v>
      </c>
      <c r="E17" s="13">
        <v>0</v>
      </c>
      <c r="F17" s="13">
        <v>70</v>
      </c>
      <c r="G17" s="11">
        <f t="shared" si="1"/>
        <v>70</v>
      </c>
      <c r="H17" s="13" t="s">
        <v>15</v>
      </c>
      <c r="I17" s="13">
        <v>2011</v>
      </c>
    </row>
    <row r="18" spans="1:9" ht="15" customHeight="1" x14ac:dyDescent="0.25">
      <c r="A18" s="11">
        <f t="shared" si="0"/>
        <v>12</v>
      </c>
      <c r="B18" s="12" t="s">
        <v>116</v>
      </c>
      <c r="C18" s="12" t="s">
        <v>117</v>
      </c>
      <c r="D18" s="13">
        <v>0</v>
      </c>
      <c r="E18" s="13">
        <v>70</v>
      </c>
      <c r="F18" s="13">
        <v>0</v>
      </c>
      <c r="G18" s="11">
        <f t="shared" si="1"/>
        <v>70</v>
      </c>
      <c r="H18" s="13" t="s">
        <v>60</v>
      </c>
      <c r="I18" s="13">
        <v>1973</v>
      </c>
    </row>
    <row r="19" spans="1:9" ht="15" customHeight="1" x14ac:dyDescent="0.25">
      <c r="A19" s="11">
        <f t="shared" si="0"/>
        <v>12</v>
      </c>
      <c r="B19" s="12" t="s">
        <v>118</v>
      </c>
      <c r="C19" s="12" t="s">
        <v>68</v>
      </c>
      <c r="D19" s="13">
        <v>0</v>
      </c>
      <c r="E19" s="13">
        <v>70</v>
      </c>
      <c r="F19" s="13">
        <v>0</v>
      </c>
      <c r="G19" s="11">
        <f t="shared" si="1"/>
        <v>70</v>
      </c>
      <c r="H19" s="13" t="s">
        <v>60</v>
      </c>
      <c r="I19" s="13">
        <v>1984</v>
      </c>
    </row>
    <row r="20" spans="1:9" ht="15" customHeight="1" x14ac:dyDescent="0.25">
      <c r="A20" s="11">
        <f t="shared" si="0"/>
        <v>12</v>
      </c>
      <c r="B20" s="12" t="s">
        <v>126</v>
      </c>
      <c r="C20" s="12" t="s">
        <v>70</v>
      </c>
      <c r="D20" s="13">
        <v>70</v>
      </c>
      <c r="E20" s="13">
        <v>0</v>
      </c>
      <c r="F20" s="13">
        <v>0</v>
      </c>
      <c r="G20" s="11">
        <f t="shared" si="1"/>
        <v>70</v>
      </c>
      <c r="H20" s="13" t="s">
        <v>12</v>
      </c>
      <c r="I20" s="13">
        <v>2008</v>
      </c>
    </row>
    <row r="21" spans="1:9" ht="15" customHeight="1" x14ac:dyDescent="0.25">
      <c r="A21" s="11">
        <f t="shared" si="0"/>
        <v>12</v>
      </c>
      <c r="B21" s="12" t="s">
        <v>126</v>
      </c>
      <c r="C21" s="12" t="s">
        <v>127</v>
      </c>
      <c r="D21" s="13">
        <v>70</v>
      </c>
      <c r="E21" s="13">
        <v>0</v>
      </c>
      <c r="F21" s="13">
        <v>0</v>
      </c>
      <c r="G21" s="11">
        <f t="shared" si="1"/>
        <v>70</v>
      </c>
      <c r="H21" s="13" t="s">
        <v>12</v>
      </c>
      <c r="I21" s="13">
        <v>2010</v>
      </c>
    </row>
    <row r="22" spans="1:9" ht="15" customHeight="1" x14ac:dyDescent="0.25">
      <c r="A22" s="11">
        <f t="shared" si="0"/>
        <v>17</v>
      </c>
      <c r="B22" s="12" t="s">
        <v>69</v>
      </c>
      <c r="C22" s="12" t="s">
        <v>70</v>
      </c>
      <c r="D22" s="13">
        <v>0</v>
      </c>
      <c r="E22" s="13">
        <v>0</v>
      </c>
      <c r="F22" s="13">
        <v>60</v>
      </c>
      <c r="G22" s="11">
        <f t="shared" si="1"/>
        <v>60</v>
      </c>
      <c r="H22" s="13" t="s">
        <v>15</v>
      </c>
      <c r="I22" s="13">
        <v>2008</v>
      </c>
    </row>
    <row r="23" spans="1:9" ht="15" customHeight="1" x14ac:dyDescent="0.25">
      <c r="A23" s="11">
        <f t="shared" si="0"/>
        <v>17</v>
      </c>
      <c r="B23" s="12" t="s">
        <v>58</v>
      </c>
      <c r="C23" s="12" t="s">
        <v>59</v>
      </c>
      <c r="D23" s="13">
        <v>0</v>
      </c>
      <c r="E23" s="13">
        <v>60</v>
      </c>
      <c r="F23" s="13">
        <v>0</v>
      </c>
      <c r="G23" s="11">
        <f t="shared" si="1"/>
        <v>60</v>
      </c>
      <c r="H23" s="13" t="s">
        <v>60</v>
      </c>
      <c r="I23" s="13">
        <v>2013</v>
      </c>
    </row>
    <row r="24" spans="1:9" ht="15" customHeight="1" x14ac:dyDescent="0.25">
      <c r="A24" s="11">
        <f t="shared" si="0"/>
        <v>17</v>
      </c>
      <c r="B24" s="12" t="s">
        <v>65</v>
      </c>
      <c r="C24" s="12" t="s">
        <v>50</v>
      </c>
      <c r="D24" s="13">
        <v>0</v>
      </c>
      <c r="E24" s="13">
        <v>60</v>
      </c>
      <c r="F24" s="13">
        <v>0</v>
      </c>
      <c r="G24" s="11">
        <f t="shared" si="1"/>
        <v>60</v>
      </c>
      <c r="H24" s="13" t="s">
        <v>60</v>
      </c>
      <c r="I24" s="13">
        <v>2009</v>
      </c>
    </row>
    <row r="25" spans="1:9" ht="15" customHeight="1" x14ac:dyDescent="0.25">
      <c r="A25" s="11">
        <f t="shared" si="0"/>
        <v>20</v>
      </c>
      <c r="B25" s="12" t="s">
        <v>66</v>
      </c>
      <c r="C25" s="12" t="s">
        <v>56</v>
      </c>
      <c r="D25" s="13">
        <v>0</v>
      </c>
      <c r="E25" s="13">
        <v>50</v>
      </c>
      <c r="F25" s="13">
        <v>0</v>
      </c>
      <c r="G25" s="11">
        <f t="shared" si="1"/>
        <v>50</v>
      </c>
      <c r="H25" s="13" t="s">
        <v>60</v>
      </c>
      <c r="I25" s="13">
        <v>2011</v>
      </c>
    </row>
    <row r="26" spans="1:9" ht="15" customHeight="1" x14ac:dyDescent="0.25">
      <c r="A26" s="11">
        <f t="shared" si="0"/>
        <v>20</v>
      </c>
      <c r="B26" s="12" t="s">
        <v>67</v>
      </c>
      <c r="C26" s="12" t="s">
        <v>68</v>
      </c>
      <c r="D26" s="13">
        <v>50</v>
      </c>
      <c r="E26" s="13">
        <v>0</v>
      </c>
      <c r="F26" s="13">
        <v>0</v>
      </c>
      <c r="G26" s="11">
        <f t="shared" si="1"/>
        <v>50</v>
      </c>
      <c r="H26" s="13" t="s">
        <v>12</v>
      </c>
      <c r="I26" s="13">
        <v>2009</v>
      </c>
    </row>
    <row r="27" spans="1:9" ht="15" customHeight="1" x14ac:dyDescent="0.25">
      <c r="A27" s="11">
        <f t="shared" si="0"/>
        <v>20</v>
      </c>
      <c r="B27" s="12" t="s">
        <v>76</v>
      </c>
      <c r="C27" s="12" t="s">
        <v>128</v>
      </c>
      <c r="D27" s="13">
        <v>50</v>
      </c>
      <c r="E27" s="13">
        <v>0</v>
      </c>
      <c r="F27" s="13">
        <v>0</v>
      </c>
      <c r="G27" s="11">
        <f t="shared" si="1"/>
        <v>50</v>
      </c>
      <c r="H27" s="13" t="s">
        <v>37</v>
      </c>
      <c r="I27" s="13">
        <v>2008</v>
      </c>
    </row>
    <row r="28" spans="1:9" ht="15" customHeight="1" x14ac:dyDescent="0.25">
      <c r="A28" s="11">
        <f t="shared" si="0"/>
        <v>20</v>
      </c>
      <c r="B28" s="12" t="s">
        <v>76</v>
      </c>
      <c r="C28" s="12" t="s">
        <v>129</v>
      </c>
      <c r="D28" s="13">
        <v>50</v>
      </c>
      <c r="E28" s="13">
        <v>0</v>
      </c>
      <c r="F28" s="13">
        <v>0</v>
      </c>
      <c r="G28" s="11">
        <f t="shared" si="1"/>
        <v>50</v>
      </c>
      <c r="H28" s="13" t="s">
        <v>37</v>
      </c>
      <c r="I28" s="13">
        <v>2008</v>
      </c>
    </row>
    <row r="29" spans="1:9" ht="15" customHeight="1" x14ac:dyDescent="0.25">
      <c r="A29" s="11">
        <f t="shared" si="0"/>
        <v>20</v>
      </c>
      <c r="B29" s="12" t="s">
        <v>76</v>
      </c>
      <c r="C29" s="12" t="s">
        <v>77</v>
      </c>
      <c r="D29" s="13">
        <v>50</v>
      </c>
      <c r="E29" s="13">
        <v>0</v>
      </c>
      <c r="F29" s="13">
        <v>0</v>
      </c>
      <c r="G29" s="11">
        <f t="shared" si="1"/>
        <v>50</v>
      </c>
      <c r="H29" s="13" t="s">
        <v>37</v>
      </c>
      <c r="I29" s="13">
        <v>2002</v>
      </c>
    </row>
  </sheetData>
  <sortState xmlns:xlrd2="http://schemas.microsoft.com/office/spreadsheetml/2017/richdata2" ref="B6:K29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87F2-820E-4EE9-9BA5-919473B88B54}">
  <sheetPr codeName="Sheet9"/>
  <dimension ref="A1:L4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5" customFormat="1" ht="37.5" customHeight="1" x14ac:dyDescent="0.25">
      <c r="A2" s="29" t="s">
        <v>146</v>
      </c>
      <c r="B2" s="29"/>
      <c r="C2" s="29"/>
      <c r="D2" s="29"/>
      <c r="E2" s="29"/>
      <c r="F2" s="29"/>
      <c r="G2" s="29"/>
      <c r="H2" s="29"/>
      <c r="I2" s="29"/>
      <c r="J2" s="4"/>
      <c r="K2" s="4"/>
      <c r="L2" s="1"/>
    </row>
    <row r="3" spans="1:12" s="7" customFormat="1" ht="15" customHeight="1" x14ac:dyDescent="0.3">
      <c r="A3" s="22" t="s">
        <v>130</v>
      </c>
      <c r="B3" s="22"/>
      <c r="C3" s="22"/>
      <c r="D3" s="6" t="s">
        <v>79</v>
      </c>
      <c r="E3" s="6" t="s">
        <v>1</v>
      </c>
      <c r="F3" s="6" t="s">
        <v>3</v>
      </c>
      <c r="G3" s="23"/>
      <c r="H3" s="24"/>
      <c r="I3" s="25"/>
    </row>
    <row r="4" spans="1:12" s="7" customFormat="1" ht="15" customHeight="1" x14ac:dyDescent="0.3">
      <c r="A4" s="22"/>
      <c r="B4" s="22"/>
      <c r="C4" s="22"/>
      <c r="D4" s="8" t="s">
        <v>9</v>
      </c>
      <c r="E4" s="8" t="s">
        <v>9</v>
      </c>
      <c r="F4" s="8" t="s">
        <v>9</v>
      </c>
      <c r="G4" s="26"/>
      <c r="H4" s="27"/>
      <c r="I4" s="28"/>
    </row>
    <row r="5" spans="1:12" s="7" customFormat="1" ht="15" customHeight="1" x14ac:dyDescent="0.3">
      <c r="A5" s="22"/>
      <c r="B5" s="22"/>
      <c r="C5" s="22"/>
      <c r="D5" s="9">
        <v>46061</v>
      </c>
      <c r="E5" s="9">
        <v>46138</v>
      </c>
      <c r="F5" s="9">
        <v>46312</v>
      </c>
      <c r="G5" s="10" t="s">
        <v>4</v>
      </c>
      <c r="H5" s="10" t="s">
        <v>5</v>
      </c>
      <c r="I5" s="10" t="s">
        <v>6</v>
      </c>
    </row>
    <row r="6" spans="1:12" ht="15" customHeight="1" x14ac:dyDescent="0.25">
      <c r="A6" s="11">
        <f t="shared" ref="A6:A41" si="0">RANK(G6,G$6:G$105,0)</f>
        <v>1</v>
      </c>
      <c r="B6" s="12" t="s">
        <v>29</v>
      </c>
      <c r="C6" s="12" t="s">
        <v>30</v>
      </c>
      <c r="D6" s="13">
        <v>70</v>
      </c>
      <c r="E6" s="13">
        <v>0</v>
      </c>
      <c r="F6" s="13">
        <v>100</v>
      </c>
      <c r="G6" s="11">
        <f t="shared" ref="G6:G41" si="1">IF(SUM(D6:F6)=0,0,SUM(LARGE(D6:F6,1),LARGE(D6:F6,2)))</f>
        <v>170</v>
      </c>
      <c r="H6" s="13" t="s">
        <v>12</v>
      </c>
      <c r="I6" s="13">
        <v>2003</v>
      </c>
    </row>
    <row r="7" spans="1:12" ht="15" customHeight="1" x14ac:dyDescent="0.25">
      <c r="A7" s="11">
        <f t="shared" si="0"/>
        <v>1</v>
      </c>
      <c r="B7" s="12" t="s">
        <v>13</v>
      </c>
      <c r="C7" s="12" t="s">
        <v>14</v>
      </c>
      <c r="D7" s="13">
        <v>50</v>
      </c>
      <c r="E7" s="13">
        <v>100</v>
      </c>
      <c r="F7" s="13">
        <v>70</v>
      </c>
      <c r="G7" s="11">
        <f t="shared" si="1"/>
        <v>170</v>
      </c>
      <c r="H7" s="13" t="s">
        <v>15</v>
      </c>
      <c r="I7" s="13">
        <v>2000</v>
      </c>
    </row>
    <row r="8" spans="1:12" ht="15" customHeight="1" x14ac:dyDescent="0.25">
      <c r="A8" s="11">
        <f t="shared" si="0"/>
        <v>3</v>
      </c>
      <c r="B8" s="12" t="s">
        <v>10</v>
      </c>
      <c r="C8" s="12" t="s">
        <v>11</v>
      </c>
      <c r="D8" s="13">
        <v>35</v>
      </c>
      <c r="E8" s="13">
        <v>80</v>
      </c>
      <c r="F8" s="13">
        <v>60</v>
      </c>
      <c r="G8" s="11">
        <f t="shared" si="1"/>
        <v>140</v>
      </c>
      <c r="H8" s="13" t="s">
        <v>12</v>
      </c>
      <c r="I8" s="13">
        <v>2007</v>
      </c>
    </row>
    <row r="9" spans="1:12" ht="15" customHeight="1" x14ac:dyDescent="0.25">
      <c r="A9" s="11">
        <f t="shared" si="0"/>
        <v>4</v>
      </c>
      <c r="B9" s="12" t="s">
        <v>73</v>
      </c>
      <c r="C9" s="12" t="s">
        <v>74</v>
      </c>
      <c r="D9" s="13">
        <v>35</v>
      </c>
      <c r="E9" s="13">
        <v>0</v>
      </c>
      <c r="F9" s="13">
        <v>100</v>
      </c>
      <c r="G9" s="11">
        <f t="shared" si="1"/>
        <v>135</v>
      </c>
      <c r="H9" s="13" t="s">
        <v>12</v>
      </c>
      <c r="I9" s="13">
        <v>2011</v>
      </c>
    </row>
    <row r="10" spans="1:12" ht="15" customHeight="1" x14ac:dyDescent="0.25">
      <c r="A10" s="11">
        <f t="shared" si="0"/>
        <v>5</v>
      </c>
      <c r="B10" s="12" t="s">
        <v>67</v>
      </c>
      <c r="C10" s="12" t="s">
        <v>68</v>
      </c>
      <c r="D10" s="13">
        <v>35</v>
      </c>
      <c r="E10" s="13">
        <v>80</v>
      </c>
      <c r="F10" s="13">
        <v>50</v>
      </c>
      <c r="G10" s="11">
        <f t="shared" si="1"/>
        <v>130</v>
      </c>
      <c r="H10" s="13" t="s">
        <v>12</v>
      </c>
      <c r="I10" s="13">
        <v>2009</v>
      </c>
    </row>
    <row r="11" spans="1:12" ht="15" customHeight="1" x14ac:dyDescent="0.25">
      <c r="A11" s="11">
        <f t="shared" si="0"/>
        <v>6</v>
      </c>
      <c r="B11" s="12" t="s">
        <v>53</v>
      </c>
      <c r="C11" s="12" t="s">
        <v>54</v>
      </c>
      <c r="D11" s="13">
        <v>50</v>
      </c>
      <c r="E11" s="13">
        <v>0</v>
      </c>
      <c r="F11" s="13">
        <v>70</v>
      </c>
      <c r="G11" s="11">
        <f t="shared" si="1"/>
        <v>120</v>
      </c>
      <c r="H11" s="13" t="s">
        <v>48</v>
      </c>
      <c r="I11" s="13">
        <v>2003</v>
      </c>
    </row>
    <row r="12" spans="1:12" ht="15" customHeight="1" x14ac:dyDescent="0.25">
      <c r="A12" s="11">
        <f t="shared" si="0"/>
        <v>7</v>
      </c>
      <c r="B12" s="12" t="s">
        <v>49</v>
      </c>
      <c r="C12" s="12" t="s">
        <v>50</v>
      </c>
      <c r="D12" s="13">
        <v>35</v>
      </c>
      <c r="E12" s="13">
        <v>0</v>
      </c>
      <c r="F12" s="13">
        <v>80</v>
      </c>
      <c r="G12" s="11">
        <f t="shared" si="1"/>
        <v>115</v>
      </c>
      <c r="H12" s="13" t="s">
        <v>48</v>
      </c>
      <c r="I12" s="13">
        <v>2010</v>
      </c>
    </row>
    <row r="13" spans="1:12" ht="15" customHeight="1" x14ac:dyDescent="0.25">
      <c r="A13" s="11">
        <f t="shared" si="0"/>
        <v>7</v>
      </c>
      <c r="B13" s="12" t="s">
        <v>17</v>
      </c>
      <c r="C13" s="12" t="s">
        <v>18</v>
      </c>
      <c r="D13" s="13">
        <v>35</v>
      </c>
      <c r="E13" s="13">
        <v>0</v>
      </c>
      <c r="F13" s="13">
        <v>80</v>
      </c>
      <c r="G13" s="11">
        <f t="shared" si="1"/>
        <v>115</v>
      </c>
      <c r="H13" s="13" t="s">
        <v>19</v>
      </c>
      <c r="I13" s="13">
        <v>2010</v>
      </c>
    </row>
    <row r="14" spans="1:12" ht="15" customHeight="1" x14ac:dyDescent="0.25">
      <c r="A14" s="11">
        <f t="shared" si="0"/>
        <v>9</v>
      </c>
      <c r="B14" s="12" t="s">
        <v>40</v>
      </c>
      <c r="C14" s="12" t="s">
        <v>41</v>
      </c>
      <c r="D14" s="13">
        <v>35</v>
      </c>
      <c r="E14" s="13">
        <v>70</v>
      </c>
      <c r="F14" s="13">
        <v>0</v>
      </c>
      <c r="G14" s="11">
        <f t="shared" si="1"/>
        <v>105</v>
      </c>
      <c r="H14" s="13" t="s">
        <v>12</v>
      </c>
      <c r="I14" s="13">
        <v>1999</v>
      </c>
    </row>
    <row r="15" spans="1:12" ht="15" customHeight="1" x14ac:dyDescent="0.25">
      <c r="A15" s="11">
        <f t="shared" si="0"/>
        <v>10</v>
      </c>
      <c r="B15" s="12" t="s">
        <v>69</v>
      </c>
      <c r="C15" s="12" t="s">
        <v>70</v>
      </c>
      <c r="D15" s="13">
        <v>0</v>
      </c>
      <c r="E15" s="13">
        <v>100</v>
      </c>
      <c r="F15" s="13">
        <v>0</v>
      </c>
      <c r="G15" s="11">
        <f t="shared" si="1"/>
        <v>100</v>
      </c>
      <c r="H15" s="13" t="s">
        <v>15</v>
      </c>
      <c r="I15" s="13">
        <v>2008</v>
      </c>
    </row>
    <row r="16" spans="1:12" ht="15" customHeight="1" x14ac:dyDescent="0.25">
      <c r="A16" s="11">
        <f t="shared" si="0"/>
        <v>10</v>
      </c>
      <c r="B16" s="12" t="s">
        <v>131</v>
      </c>
      <c r="C16" s="12" t="s">
        <v>132</v>
      </c>
      <c r="D16" s="13">
        <v>100</v>
      </c>
      <c r="E16" s="13">
        <v>0</v>
      </c>
      <c r="F16" s="13">
        <v>0</v>
      </c>
      <c r="G16" s="11">
        <f t="shared" si="1"/>
        <v>100</v>
      </c>
      <c r="H16" s="13" t="s">
        <v>48</v>
      </c>
      <c r="I16" s="13">
        <v>2003</v>
      </c>
    </row>
    <row r="17" spans="1:9" ht="15" customHeight="1" x14ac:dyDescent="0.25">
      <c r="A17" s="11">
        <f t="shared" si="0"/>
        <v>10</v>
      </c>
      <c r="B17" s="12" t="s">
        <v>46</v>
      </c>
      <c r="C17" s="12" t="s">
        <v>47</v>
      </c>
      <c r="D17" s="13">
        <v>100</v>
      </c>
      <c r="E17" s="13">
        <v>0</v>
      </c>
      <c r="F17" s="13">
        <v>0</v>
      </c>
      <c r="G17" s="11">
        <f t="shared" si="1"/>
        <v>100</v>
      </c>
      <c r="H17" s="13" t="s">
        <v>48</v>
      </c>
      <c r="I17" s="13">
        <v>2002</v>
      </c>
    </row>
    <row r="18" spans="1:9" ht="15" customHeight="1" x14ac:dyDescent="0.25">
      <c r="A18" s="11">
        <f t="shared" si="0"/>
        <v>13</v>
      </c>
      <c r="B18" s="12" t="s">
        <v>24</v>
      </c>
      <c r="C18" s="12" t="s">
        <v>59</v>
      </c>
      <c r="D18" s="13">
        <v>35</v>
      </c>
      <c r="E18" s="13">
        <v>60</v>
      </c>
      <c r="F18" s="13">
        <v>38</v>
      </c>
      <c r="G18" s="11">
        <f t="shared" si="1"/>
        <v>98</v>
      </c>
      <c r="H18" s="13" t="s">
        <v>15</v>
      </c>
      <c r="I18" s="13">
        <v>2011</v>
      </c>
    </row>
    <row r="19" spans="1:9" ht="15" customHeight="1" x14ac:dyDescent="0.25">
      <c r="A19" s="11">
        <f t="shared" si="0"/>
        <v>13</v>
      </c>
      <c r="B19" s="12" t="s">
        <v>22</v>
      </c>
      <c r="C19" s="12" t="s">
        <v>23</v>
      </c>
      <c r="D19" s="13">
        <v>0</v>
      </c>
      <c r="E19" s="13">
        <v>60</v>
      </c>
      <c r="F19" s="13">
        <v>38</v>
      </c>
      <c r="G19" s="11">
        <f t="shared" si="1"/>
        <v>98</v>
      </c>
      <c r="H19" s="13" t="s">
        <v>15</v>
      </c>
      <c r="I19" s="13">
        <v>2009</v>
      </c>
    </row>
    <row r="20" spans="1:9" ht="15" customHeight="1" x14ac:dyDescent="0.25">
      <c r="A20" s="11">
        <f t="shared" si="0"/>
        <v>15</v>
      </c>
      <c r="B20" s="12" t="s">
        <v>71</v>
      </c>
      <c r="C20" s="12" t="s">
        <v>72</v>
      </c>
      <c r="D20" s="13">
        <v>35</v>
      </c>
      <c r="E20" s="13">
        <v>0</v>
      </c>
      <c r="F20" s="13">
        <v>60</v>
      </c>
      <c r="G20" s="11">
        <f t="shared" si="1"/>
        <v>95</v>
      </c>
      <c r="H20" s="13" t="s">
        <v>12</v>
      </c>
      <c r="I20" s="13">
        <v>2010</v>
      </c>
    </row>
    <row r="21" spans="1:9" ht="15" customHeight="1" x14ac:dyDescent="0.25">
      <c r="A21" s="11">
        <f t="shared" si="0"/>
        <v>16</v>
      </c>
      <c r="B21" s="12" t="s">
        <v>35</v>
      </c>
      <c r="C21" s="12" t="s">
        <v>36</v>
      </c>
      <c r="D21" s="13">
        <v>50</v>
      </c>
      <c r="E21" s="13">
        <v>0</v>
      </c>
      <c r="F21" s="13">
        <v>41</v>
      </c>
      <c r="G21" s="11">
        <f t="shared" si="1"/>
        <v>91</v>
      </c>
      <c r="H21" s="13" t="s">
        <v>37</v>
      </c>
      <c r="I21" s="13">
        <v>2000</v>
      </c>
    </row>
    <row r="22" spans="1:9" ht="15" customHeight="1" x14ac:dyDescent="0.25">
      <c r="A22" s="11">
        <f t="shared" si="0"/>
        <v>17</v>
      </c>
      <c r="B22" s="12" t="s">
        <v>43</v>
      </c>
      <c r="C22" s="12" t="s">
        <v>44</v>
      </c>
      <c r="D22" s="13">
        <v>50</v>
      </c>
      <c r="E22" s="13">
        <v>0</v>
      </c>
      <c r="F22" s="13">
        <v>35</v>
      </c>
      <c r="G22" s="11">
        <f t="shared" si="1"/>
        <v>85</v>
      </c>
      <c r="H22" s="13" t="s">
        <v>37</v>
      </c>
      <c r="I22" s="13">
        <v>1993</v>
      </c>
    </row>
    <row r="23" spans="1:9" ht="15" customHeight="1" x14ac:dyDescent="0.25">
      <c r="A23" s="11">
        <f t="shared" si="0"/>
        <v>17</v>
      </c>
      <c r="B23" s="12" t="s">
        <v>76</v>
      </c>
      <c r="C23" s="12" t="s">
        <v>128</v>
      </c>
      <c r="D23" s="13">
        <v>50</v>
      </c>
      <c r="E23" s="13">
        <v>0</v>
      </c>
      <c r="F23" s="13">
        <v>35</v>
      </c>
      <c r="G23" s="11">
        <f t="shared" si="1"/>
        <v>85</v>
      </c>
      <c r="H23" s="13" t="s">
        <v>37</v>
      </c>
      <c r="I23" s="13">
        <v>2008</v>
      </c>
    </row>
    <row r="24" spans="1:9" ht="15" customHeight="1" x14ac:dyDescent="0.25">
      <c r="A24" s="11">
        <f t="shared" si="0"/>
        <v>19</v>
      </c>
      <c r="B24" s="12" t="s">
        <v>76</v>
      </c>
      <c r="C24" s="12" t="s">
        <v>129</v>
      </c>
      <c r="D24" s="13">
        <v>50</v>
      </c>
      <c r="E24" s="13">
        <v>0</v>
      </c>
      <c r="F24" s="13">
        <v>32</v>
      </c>
      <c r="G24" s="11">
        <f t="shared" si="1"/>
        <v>82</v>
      </c>
      <c r="H24" s="13" t="s">
        <v>37</v>
      </c>
      <c r="I24" s="13">
        <v>2008</v>
      </c>
    </row>
    <row r="25" spans="1:9" ht="15" customHeight="1" x14ac:dyDescent="0.25">
      <c r="A25" s="11">
        <f t="shared" si="0"/>
        <v>20</v>
      </c>
      <c r="B25" s="12" t="s">
        <v>24</v>
      </c>
      <c r="C25" s="12" t="s">
        <v>23</v>
      </c>
      <c r="D25" s="13">
        <v>35</v>
      </c>
      <c r="E25" s="13">
        <v>0</v>
      </c>
      <c r="F25" s="13">
        <v>45</v>
      </c>
      <c r="G25" s="11">
        <f t="shared" si="1"/>
        <v>80</v>
      </c>
      <c r="H25" s="13" t="s">
        <v>15</v>
      </c>
      <c r="I25" s="13">
        <v>1998</v>
      </c>
    </row>
    <row r="26" spans="1:9" ht="15" customHeight="1" x14ac:dyDescent="0.25">
      <c r="A26" s="11">
        <f t="shared" si="0"/>
        <v>20</v>
      </c>
      <c r="B26" s="12" t="s">
        <v>119</v>
      </c>
      <c r="C26" s="12" t="s">
        <v>120</v>
      </c>
      <c r="D26" s="13">
        <v>80</v>
      </c>
      <c r="E26" s="13">
        <v>0</v>
      </c>
      <c r="F26" s="13">
        <v>0</v>
      </c>
      <c r="G26" s="11">
        <f t="shared" si="1"/>
        <v>80</v>
      </c>
      <c r="H26" s="13" t="s">
        <v>12</v>
      </c>
      <c r="I26" s="13">
        <v>1985</v>
      </c>
    </row>
    <row r="27" spans="1:9" ht="15" customHeight="1" x14ac:dyDescent="0.25">
      <c r="A27" s="11">
        <f t="shared" si="0"/>
        <v>20</v>
      </c>
      <c r="B27" s="12" t="s">
        <v>97</v>
      </c>
      <c r="C27" s="12" t="s">
        <v>23</v>
      </c>
      <c r="D27" s="13">
        <v>80</v>
      </c>
      <c r="E27" s="13">
        <v>0</v>
      </c>
      <c r="F27" s="13">
        <v>0</v>
      </c>
      <c r="G27" s="11">
        <f t="shared" si="1"/>
        <v>80</v>
      </c>
      <c r="H27" s="13" t="s">
        <v>12</v>
      </c>
      <c r="I27" s="13">
        <v>1994</v>
      </c>
    </row>
    <row r="28" spans="1:9" ht="15" customHeight="1" x14ac:dyDescent="0.25">
      <c r="A28" s="11">
        <f t="shared" si="0"/>
        <v>23</v>
      </c>
      <c r="B28" s="12" t="s">
        <v>76</v>
      </c>
      <c r="C28" s="12" t="s">
        <v>77</v>
      </c>
      <c r="D28" s="13">
        <v>35</v>
      </c>
      <c r="E28" s="13">
        <v>0</v>
      </c>
      <c r="F28" s="13">
        <v>41</v>
      </c>
      <c r="G28" s="11">
        <f t="shared" si="1"/>
        <v>76</v>
      </c>
      <c r="H28" s="13" t="s">
        <v>37</v>
      </c>
      <c r="I28" s="13">
        <v>2002</v>
      </c>
    </row>
    <row r="29" spans="1:9" ht="15" customHeight="1" x14ac:dyDescent="0.25">
      <c r="A29" s="11">
        <f t="shared" si="0"/>
        <v>24</v>
      </c>
      <c r="B29" s="12" t="s">
        <v>55</v>
      </c>
      <c r="C29" s="12" t="s">
        <v>56</v>
      </c>
      <c r="D29" s="13">
        <v>0</v>
      </c>
      <c r="E29" s="13">
        <v>70</v>
      </c>
      <c r="F29" s="13">
        <v>0</v>
      </c>
      <c r="G29" s="11">
        <f t="shared" si="1"/>
        <v>70</v>
      </c>
      <c r="H29" s="13" t="s">
        <v>57</v>
      </c>
      <c r="I29" s="13">
        <v>2009</v>
      </c>
    </row>
    <row r="30" spans="1:9" ht="15" customHeight="1" x14ac:dyDescent="0.25">
      <c r="A30" s="11">
        <f t="shared" si="0"/>
        <v>24</v>
      </c>
      <c r="B30" s="12" t="s">
        <v>90</v>
      </c>
      <c r="C30" s="12" t="s">
        <v>14</v>
      </c>
      <c r="D30" s="13">
        <v>70</v>
      </c>
      <c r="E30" s="13">
        <v>0</v>
      </c>
      <c r="F30" s="13">
        <v>0</v>
      </c>
      <c r="G30" s="11">
        <f t="shared" si="1"/>
        <v>70</v>
      </c>
      <c r="H30" s="13" t="s">
        <v>12</v>
      </c>
      <c r="I30" s="13">
        <v>2001</v>
      </c>
    </row>
    <row r="31" spans="1:9" ht="15" customHeight="1" x14ac:dyDescent="0.25">
      <c r="A31" s="11">
        <f t="shared" si="0"/>
        <v>24</v>
      </c>
      <c r="B31" s="12" t="s">
        <v>126</v>
      </c>
      <c r="C31" s="12" t="s">
        <v>70</v>
      </c>
      <c r="D31" s="13">
        <v>70</v>
      </c>
      <c r="E31" s="13">
        <v>0</v>
      </c>
      <c r="F31" s="13">
        <v>0</v>
      </c>
      <c r="G31" s="11">
        <f t="shared" si="1"/>
        <v>70</v>
      </c>
      <c r="H31" s="13" t="s">
        <v>12</v>
      </c>
      <c r="I31" s="13">
        <v>2008</v>
      </c>
    </row>
    <row r="32" spans="1:9" ht="15" customHeight="1" x14ac:dyDescent="0.25">
      <c r="A32" s="11">
        <f t="shared" si="0"/>
        <v>24</v>
      </c>
      <c r="B32" s="12" t="s">
        <v>121</v>
      </c>
      <c r="C32" s="12" t="s">
        <v>122</v>
      </c>
      <c r="D32" s="13">
        <v>70</v>
      </c>
      <c r="E32" s="13">
        <v>0</v>
      </c>
      <c r="F32" s="13">
        <v>0</v>
      </c>
      <c r="G32" s="11">
        <f t="shared" si="1"/>
        <v>70</v>
      </c>
      <c r="H32" s="13" t="s">
        <v>12</v>
      </c>
      <c r="I32" s="13">
        <v>2003</v>
      </c>
    </row>
    <row r="33" spans="1:9" ht="15" customHeight="1" x14ac:dyDescent="0.25">
      <c r="A33" s="11">
        <f t="shared" si="0"/>
        <v>28</v>
      </c>
      <c r="B33" s="12" t="s">
        <v>91</v>
      </c>
      <c r="C33" s="12" t="s">
        <v>92</v>
      </c>
      <c r="D33" s="13">
        <v>0</v>
      </c>
      <c r="E33" s="13">
        <v>0</v>
      </c>
      <c r="F33" s="13">
        <v>50</v>
      </c>
      <c r="G33" s="11">
        <f t="shared" si="1"/>
        <v>50</v>
      </c>
      <c r="H33" s="13" t="s">
        <v>12</v>
      </c>
      <c r="I33" s="13">
        <v>2006</v>
      </c>
    </row>
    <row r="34" spans="1:9" ht="15" customHeight="1" x14ac:dyDescent="0.25">
      <c r="A34" s="11">
        <f t="shared" si="0"/>
        <v>28</v>
      </c>
      <c r="B34" s="12" t="s">
        <v>126</v>
      </c>
      <c r="C34" s="12" t="s">
        <v>127</v>
      </c>
      <c r="D34" s="13">
        <v>50</v>
      </c>
      <c r="E34" s="13">
        <v>0</v>
      </c>
      <c r="F34" s="13">
        <v>0</v>
      </c>
      <c r="G34" s="11">
        <f t="shared" si="1"/>
        <v>50</v>
      </c>
      <c r="H34" s="13" t="s">
        <v>12</v>
      </c>
      <c r="I34" s="13">
        <v>2010</v>
      </c>
    </row>
    <row r="35" spans="1:9" ht="15" customHeight="1" x14ac:dyDescent="0.25">
      <c r="A35" s="11">
        <f t="shared" si="0"/>
        <v>28</v>
      </c>
      <c r="B35" s="12" t="s">
        <v>98</v>
      </c>
      <c r="C35" s="12" t="s">
        <v>99</v>
      </c>
      <c r="D35" s="13">
        <v>50</v>
      </c>
      <c r="E35" s="13">
        <v>0</v>
      </c>
      <c r="F35" s="13">
        <v>0</v>
      </c>
      <c r="G35" s="11">
        <f t="shared" si="1"/>
        <v>50</v>
      </c>
      <c r="H35" s="13" t="s">
        <v>12</v>
      </c>
      <c r="I35" s="13">
        <v>2010</v>
      </c>
    </row>
    <row r="36" spans="1:9" ht="15" customHeight="1" x14ac:dyDescent="0.25">
      <c r="A36" s="11">
        <f t="shared" si="0"/>
        <v>31</v>
      </c>
      <c r="B36" s="12" t="s">
        <v>24</v>
      </c>
      <c r="C36" s="12" t="s">
        <v>75</v>
      </c>
      <c r="D36" s="13">
        <v>0</v>
      </c>
      <c r="E36" s="13">
        <v>0</v>
      </c>
      <c r="F36" s="13">
        <v>45</v>
      </c>
      <c r="G36" s="11">
        <f t="shared" si="1"/>
        <v>45</v>
      </c>
      <c r="H36" s="13" t="s">
        <v>15</v>
      </c>
      <c r="I36" s="13">
        <v>2011</v>
      </c>
    </row>
    <row r="37" spans="1:9" ht="15" customHeight="1" x14ac:dyDescent="0.25">
      <c r="A37" s="11">
        <f t="shared" si="0"/>
        <v>32</v>
      </c>
      <c r="B37" s="12" t="s">
        <v>104</v>
      </c>
      <c r="C37" s="12" t="s">
        <v>96</v>
      </c>
      <c r="D37" s="13">
        <v>35</v>
      </c>
      <c r="E37" s="13">
        <v>0</v>
      </c>
      <c r="F37" s="13">
        <v>0</v>
      </c>
      <c r="G37" s="11">
        <f t="shared" si="1"/>
        <v>35</v>
      </c>
      <c r="H37" s="13" t="s">
        <v>37</v>
      </c>
      <c r="I37" s="13">
        <v>1996</v>
      </c>
    </row>
    <row r="38" spans="1:9" ht="15" customHeight="1" x14ac:dyDescent="0.25">
      <c r="A38" s="11">
        <f t="shared" si="0"/>
        <v>32</v>
      </c>
      <c r="B38" s="12" t="s">
        <v>133</v>
      </c>
      <c r="C38" s="12" t="s">
        <v>74</v>
      </c>
      <c r="D38" s="13">
        <v>35</v>
      </c>
      <c r="E38" s="13">
        <v>0</v>
      </c>
      <c r="F38" s="13">
        <v>0</v>
      </c>
      <c r="G38" s="11">
        <f t="shared" si="1"/>
        <v>35</v>
      </c>
      <c r="H38" s="13" t="s">
        <v>12</v>
      </c>
      <c r="I38" s="13">
        <v>2008</v>
      </c>
    </row>
    <row r="39" spans="1:9" ht="15" customHeight="1" x14ac:dyDescent="0.25">
      <c r="A39" s="11">
        <f t="shared" si="0"/>
        <v>32</v>
      </c>
      <c r="B39" s="12" t="s">
        <v>93</v>
      </c>
      <c r="C39" s="12" t="s">
        <v>94</v>
      </c>
      <c r="D39" s="13">
        <v>35</v>
      </c>
      <c r="E39" s="13">
        <v>0</v>
      </c>
      <c r="F39" s="13">
        <v>0</v>
      </c>
      <c r="G39" s="11">
        <f t="shared" si="1"/>
        <v>35</v>
      </c>
      <c r="H39" s="13" t="s">
        <v>12</v>
      </c>
      <c r="I39" s="13">
        <v>2005</v>
      </c>
    </row>
    <row r="40" spans="1:9" ht="15" customHeight="1" x14ac:dyDescent="0.25">
      <c r="A40" s="11">
        <f t="shared" si="0"/>
        <v>32</v>
      </c>
      <c r="B40" s="12" t="s">
        <v>27</v>
      </c>
      <c r="C40" s="12" t="s">
        <v>28</v>
      </c>
      <c r="D40" s="13">
        <v>35</v>
      </c>
      <c r="E40" s="13">
        <v>0</v>
      </c>
      <c r="F40" s="13">
        <v>0</v>
      </c>
      <c r="G40" s="11">
        <f t="shared" si="1"/>
        <v>35</v>
      </c>
      <c r="H40" s="13" t="s">
        <v>12</v>
      </c>
      <c r="I40" s="13">
        <v>2008</v>
      </c>
    </row>
    <row r="41" spans="1:9" ht="15" customHeight="1" x14ac:dyDescent="0.25">
      <c r="A41" s="11">
        <f t="shared" si="0"/>
        <v>36</v>
      </c>
      <c r="B41" s="12" t="s">
        <v>42</v>
      </c>
      <c r="C41" s="12" t="s">
        <v>23</v>
      </c>
      <c r="D41" s="13">
        <v>0</v>
      </c>
      <c r="E41" s="13">
        <v>0</v>
      </c>
      <c r="F41" s="13">
        <v>32</v>
      </c>
      <c r="G41" s="11">
        <f t="shared" si="1"/>
        <v>32</v>
      </c>
      <c r="H41" s="13" t="s">
        <v>37</v>
      </c>
      <c r="I41" s="13">
        <v>2002</v>
      </c>
    </row>
  </sheetData>
  <sortState xmlns:xlrd2="http://schemas.microsoft.com/office/spreadsheetml/2017/richdata2" ref="B6:K41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87E3-F10D-4CEA-8A72-A36F4920D5EC}">
  <sheetPr codeName="Sheet10"/>
  <dimension ref="A1:AL14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5" customFormat="1" ht="37.5" customHeight="1" x14ac:dyDescent="0.25">
      <c r="A2" s="30" t="s">
        <v>145</v>
      </c>
      <c r="B2" s="31"/>
      <c r="C2" s="31"/>
      <c r="D2" s="31"/>
      <c r="E2" s="31"/>
      <c r="F2" s="31"/>
      <c r="G2" s="31"/>
      <c r="H2" s="32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s="5" customFormat="1" ht="15" customHeight="1" x14ac:dyDescent="0.25">
      <c r="A3" s="33"/>
      <c r="B3" s="35" t="s">
        <v>5</v>
      </c>
      <c r="C3" s="36" t="s">
        <v>134</v>
      </c>
      <c r="D3" s="36" t="s">
        <v>135</v>
      </c>
      <c r="E3" s="36" t="s">
        <v>136</v>
      </c>
      <c r="F3" s="36" t="s">
        <v>137</v>
      </c>
      <c r="G3" s="36" t="s">
        <v>138</v>
      </c>
      <c r="H3" s="37" t="s">
        <v>4</v>
      </c>
      <c r="I3" s="35" t="s">
        <v>139</v>
      </c>
      <c r="J3" s="35"/>
      <c r="K3" s="35"/>
      <c r="L3" s="35"/>
      <c r="M3" s="35"/>
      <c r="N3" s="35"/>
      <c r="O3" s="35" t="s">
        <v>140</v>
      </c>
      <c r="P3" s="35"/>
      <c r="Q3" s="35"/>
      <c r="R3" s="35"/>
      <c r="S3" s="35"/>
      <c r="T3" s="35"/>
      <c r="U3" s="35" t="s">
        <v>141</v>
      </c>
      <c r="V3" s="35"/>
      <c r="W3" s="35"/>
      <c r="X3" s="35"/>
      <c r="Y3" s="35"/>
      <c r="Z3" s="35"/>
      <c r="AA3" s="35" t="s">
        <v>142</v>
      </c>
      <c r="AB3" s="35"/>
      <c r="AC3" s="35"/>
      <c r="AD3" s="35"/>
      <c r="AE3" s="35"/>
      <c r="AF3" s="35"/>
      <c r="AG3" s="35" t="s">
        <v>143</v>
      </c>
      <c r="AH3" s="35"/>
      <c r="AI3" s="35"/>
      <c r="AJ3" s="35"/>
      <c r="AK3" s="35"/>
      <c r="AL3" s="35"/>
    </row>
    <row r="4" spans="1:38" s="7" customFormat="1" ht="15" customHeight="1" x14ac:dyDescent="0.3">
      <c r="A4" s="34"/>
      <c r="B4" s="35"/>
      <c r="C4" s="36"/>
      <c r="D4" s="36"/>
      <c r="E4" s="36"/>
      <c r="F4" s="36"/>
      <c r="G4" s="36"/>
      <c r="H4" s="38"/>
      <c r="I4" s="15" t="str">
        <f>C3</f>
        <v>1.</v>
      </c>
      <c r="J4" s="15" t="str">
        <f t="shared" ref="J4:M4" si="0">D3</f>
        <v>2.</v>
      </c>
      <c r="K4" s="15" t="str">
        <f t="shared" si="0"/>
        <v>3.</v>
      </c>
      <c r="L4" s="15" t="str">
        <f t="shared" si="0"/>
        <v>4.</v>
      </c>
      <c r="M4" s="15" t="str">
        <f t="shared" si="0"/>
        <v>5.</v>
      </c>
      <c r="N4" s="15" t="s">
        <v>144</v>
      </c>
      <c r="O4" s="15" t="str">
        <f>C3</f>
        <v>1.</v>
      </c>
      <c r="P4" s="15" t="str">
        <f t="shared" ref="P4:S4" si="1">D3</f>
        <v>2.</v>
      </c>
      <c r="Q4" s="15" t="str">
        <f t="shared" si="1"/>
        <v>3.</v>
      </c>
      <c r="R4" s="15" t="str">
        <f t="shared" si="1"/>
        <v>4.</v>
      </c>
      <c r="S4" s="15" t="str">
        <f t="shared" si="1"/>
        <v>5.</v>
      </c>
      <c r="T4" s="15" t="s">
        <v>144</v>
      </c>
      <c r="U4" s="15" t="str">
        <f>C3</f>
        <v>1.</v>
      </c>
      <c r="V4" s="15" t="str">
        <f t="shared" ref="V4:Y4" si="2">D3</f>
        <v>2.</v>
      </c>
      <c r="W4" s="15" t="str">
        <f t="shared" si="2"/>
        <v>3.</v>
      </c>
      <c r="X4" s="15" t="str">
        <f t="shared" si="2"/>
        <v>4.</v>
      </c>
      <c r="Y4" s="15" t="str">
        <f t="shared" si="2"/>
        <v>5.</v>
      </c>
      <c r="Z4" s="15" t="s">
        <v>144</v>
      </c>
      <c r="AA4" s="15" t="str">
        <f>C3</f>
        <v>1.</v>
      </c>
      <c r="AB4" s="15" t="str">
        <f t="shared" ref="AB4:AE4" si="3">D3</f>
        <v>2.</v>
      </c>
      <c r="AC4" s="15" t="str">
        <f t="shared" si="3"/>
        <v>3.</v>
      </c>
      <c r="AD4" s="15" t="str">
        <f t="shared" si="3"/>
        <v>4.</v>
      </c>
      <c r="AE4" s="15" t="str">
        <f t="shared" si="3"/>
        <v>5.</v>
      </c>
      <c r="AF4" s="15" t="s">
        <v>144</v>
      </c>
      <c r="AG4" s="15" t="str">
        <f>C3</f>
        <v>1.</v>
      </c>
      <c r="AH4" s="15" t="str">
        <f t="shared" ref="AH4:AK4" si="4">D3</f>
        <v>2.</v>
      </c>
      <c r="AI4" s="15" t="str">
        <f t="shared" si="4"/>
        <v>3.</v>
      </c>
      <c r="AJ4" s="15" t="str">
        <f t="shared" si="4"/>
        <v>4.</v>
      </c>
      <c r="AK4" s="15" t="str">
        <f t="shared" si="4"/>
        <v>5.</v>
      </c>
      <c r="AL4" s="15" t="s">
        <v>144</v>
      </c>
    </row>
    <row r="5" spans="1:38" s="18" customFormat="1" ht="15" customHeight="1" x14ac:dyDescent="0.3">
      <c r="A5" s="11">
        <f t="shared" ref="A5:A14" si="5">RANK(H5,H$5:H$102,0)</f>
        <v>1</v>
      </c>
      <c r="B5" s="12" t="s">
        <v>12</v>
      </c>
      <c r="C5" s="13">
        <f t="shared" ref="C5:C14" si="6">I5+O5+U5+AA5+AG5</f>
        <v>538</v>
      </c>
      <c r="D5" s="13">
        <f t="shared" ref="D5:D14" si="7">J5+P5+V5+AB5+AH5</f>
        <v>410</v>
      </c>
      <c r="E5" s="13">
        <f t="shared" ref="E5:E14" si="8">K5+Q5+W5+AC5+AI5</f>
        <v>980</v>
      </c>
      <c r="F5" s="13">
        <f t="shared" ref="F5:F14" si="9">L5+R5+X5+AD5+AJ5</f>
        <v>633</v>
      </c>
      <c r="G5" s="13">
        <f t="shared" ref="G5:G14" si="10">M5+S5+Y5+AE5+AK5</f>
        <v>0</v>
      </c>
      <c r="H5" s="11">
        <f t="shared" ref="H5:H14" si="11">N5+T5+Z5+AF5+AL5</f>
        <v>2561</v>
      </c>
      <c r="I5" s="16">
        <v>258</v>
      </c>
      <c r="J5" s="16">
        <v>80</v>
      </c>
      <c r="K5" s="16">
        <v>300</v>
      </c>
      <c r="L5" s="16">
        <v>218</v>
      </c>
      <c r="M5" s="16"/>
      <c r="N5" s="17">
        <f t="shared" ref="N5:N14" si="12">SUM(I5:M5)</f>
        <v>856</v>
      </c>
      <c r="O5" s="16"/>
      <c r="P5" s="16">
        <v>100</v>
      </c>
      <c r="Q5" s="16">
        <v>120</v>
      </c>
      <c r="R5" s="16">
        <v>95</v>
      </c>
      <c r="S5" s="16"/>
      <c r="T5" s="17">
        <f t="shared" ref="T5:T14" si="13">SUM(O5:S5)</f>
        <v>315</v>
      </c>
      <c r="U5" s="16">
        <v>280</v>
      </c>
      <c r="V5" s="16"/>
      <c r="W5" s="16">
        <v>360</v>
      </c>
      <c r="X5" s="16"/>
      <c r="Y5" s="16"/>
      <c r="Z5" s="17">
        <f t="shared" ref="Z5:Z14" si="14">SUM(U5:Y5)</f>
        <v>640</v>
      </c>
      <c r="AA5" s="16"/>
      <c r="AB5" s="16"/>
      <c r="AC5" s="16">
        <v>200</v>
      </c>
      <c r="AD5" s="16"/>
      <c r="AE5" s="16"/>
      <c r="AF5" s="17">
        <f t="shared" ref="AF5:AF14" si="15">SUM(AA5:AE5)</f>
        <v>200</v>
      </c>
      <c r="AG5" s="16"/>
      <c r="AH5" s="16">
        <v>230</v>
      </c>
      <c r="AI5" s="16"/>
      <c r="AJ5" s="16">
        <v>320</v>
      </c>
      <c r="AK5" s="16"/>
      <c r="AL5" s="17">
        <f t="shared" ref="AL5:AL14" si="16">SUM(AG5:AK5)</f>
        <v>550</v>
      </c>
    </row>
    <row r="6" spans="1:38" s="18" customFormat="1" ht="15" customHeight="1" x14ac:dyDescent="0.3">
      <c r="A6" s="11">
        <f t="shared" si="5"/>
        <v>2</v>
      </c>
      <c r="B6" s="12" t="s">
        <v>15</v>
      </c>
      <c r="C6" s="13">
        <f t="shared" si="6"/>
        <v>506</v>
      </c>
      <c r="D6" s="13">
        <f t="shared" si="7"/>
        <v>630</v>
      </c>
      <c r="E6" s="13">
        <f t="shared" si="8"/>
        <v>508</v>
      </c>
      <c r="F6" s="13">
        <f t="shared" si="9"/>
        <v>518</v>
      </c>
      <c r="G6" s="13">
        <f t="shared" si="10"/>
        <v>0</v>
      </c>
      <c r="H6" s="11">
        <f t="shared" si="11"/>
        <v>2162</v>
      </c>
      <c r="I6" s="16">
        <v>166</v>
      </c>
      <c r="J6" s="16">
        <v>170</v>
      </c>
      <c r="K6" s="16">
        <v>114</v>
      </c>
      <c r="L6" s="16">
        <v>171</v>
      </c>
      <c r="M6" s="16"/>
      <c r="N6" s="17">
        <f t="shared" si="12"/>
        <v>621</v>
      </c>
      <c r="O6" s="16"/>
      <c r="P6" s="16">
        <v>140</v>
      </c>
      <c r="Q6" s="16">
        <v>114</v>
      </c>
      <c r="R6" s="16">
        <v>149</v>
      </c>
      <c r="S6" s="16"/>
      <c r="T6" s="17">
        <f t="shared" si="13"/>
        <v>403</v>
      </c>
      <c r="U6" s="16">
        <v>340</v>
      </c>
      <c r="V6" s="16"/>
      <c r="W6" s="16">
        <v>150</v>
      </c>
      <c r="X6" s="16"/>
      <c r="Y6" s="16"/>
      <c r="Z6" s="17">
        <f t="shared" si="14"/>
        <v>490</v>
      </c>
      <c r="AA6" s="16"/>
      <c r="AB6" s="16"/>
      <c r="AC6" s="16">
        <v>130</v>
      </c>
      <c r="AD6" s="16"/>
      <c r="AE6" s="16"/>
      <c r="AF6" s="17">
        <f t="shared" si="15"/>
        <v>130</v>
      </c>
      <c r="AG6" s="16"/>
      <c r="AH6" s="16">
        <v>320</v>
      </c>
      <c r="AI6" s="16"/>
      <c r="AJ6" s="16">
        <v>198</v>
      </c>
      <c r="AK6" s="16"/>
      <c r="AL6" s="17">
        <f t="shared" si="16"/>
        <v>518</v>
      </c>
    </row>
    <row r="7" spans="1:38" s="18" customFormat="1" ht="15" customHeight="1" x14ac:dyDescent="0.3">
      <c r="A7" s="11">
        <f t="shared" si="5"/>
        <v>3</v>
      </c>
      <c r="B7" s="12" t="s">
        <v>48</v>
      </c>
      <c r="C7" s="13">
        <f t="shared" si="6"/>
        <v>670</v>
      </c>
      <c r="D7" s="13">
        <f t="shared" si="7"/>
        <v>0</v>
      </c>
      <c r="E7" s="13">
        <f t="shared" si="8"/>
        <v>470</v>
      </c>
      <c r="F7" s="13">
        <f t="shared" si="9"/>
        <v>330</v>
      </c>
      <c r="G7" s="13">
        <f t="shared" si="10"/>
        <v>0</v>
      </c>
      <c r="H7" s="11">
        <f t="shared" si="11"/>
        <v>1470</v>
      </c>
      <c r="I7" s="16"/>
      <c r="J7" s="16"/>
      <c r="K7" s="16"/>
      <c r="L7" s="16"/>
      <c r="M7" s="16"/>
      <c r="N7" s="17">
        <f t="shared" si="12"/>
        <v>0</v>
      </c>
      <c r="O7" s="16">
        <v>310</v>
      </c>
      <c r="P7" s="16"/>
      <c r="Q7" s="16">
        <v>240</v>
      </c>
      <c r="R7" s="16">
        <v>180</v>
      </c>
      <c r="S7" s="16"/>
      <c r="T7" s="17">
        <f t="shared" si="13"/>
        <v>730</v>
      </c>
      <c r="U7" s="16"/>
      <c r="V7" s="16"/>
      <c r="W7" s="16"/>
      <c r="X7" s="16"/>
      <c r="Y7" s="16"/>
      <c r="Z7" s="17">
        <f t="shared" si="14"/>
        <v>0</v>
      </c>
      <c r="AA7" s="16">
        <v>360</v>
      </c>
      <c r="AB7" s="16"/>
      <c r="AC7" s="16">
        <v>230</v>
      </c>
      <c r="AD7" s="16"/>
      <c r="AE7" s="16"/>
      <c r="AF7" s="17">
        <f t="shared" si="15"/>
        <v>590</v>
      </c>
      <c r="AG7" s="16"/>
      <c r="AH7" s="16"/>
      <c r="AI7" s="16"/>
      <c r="AJ7" s="16">
        <v>150</v>
      </c>
      <c r="AK7" s="16"/>
      <c r="AL7" s="17">
        <f t="shared" si="16"/>
        <v>150</v>
      </c>
    </row>
    <row r="8" spans="1:38" s="18" customFormat="1" ht="15" customHeight="1" x14ac:dyDescent="0.3">
      <c r="A8" s="11">
        <f t="shared" si="5"/>
        <v>4</v>
      </c>
      <c r="B8" s="12" t="s">
        <v>60</v>
      </c>
      <c r="C8" s="13">
        <f t="shared" si="6"/>
        <v>513</v>
      </c>
      <c r="D8" s="13">
        <f t="shared" si="7"/>
        <v>0</v>
      </c>
      <c r="E8" s="13">
        <f t="shared" si="8"/>
        <v>0</v>
      </c>
      <c r="F8" s="13">
        <f t="shared" si="9"/>
        <v>0</v>
      </c>
      <c r="G8" s="13">
        <f t="shared" si="10"/>
        <v>0</v>
      </c>
      <c r="H8" s="11">
        <f t="shared" si="11"/>
        <v>513</v>
      </c>
      <c r="I8" s="16"/>
      <c r="J8" s="16"/>
      <c r="K8" s="16"/>
      <c r="L8" s="16"/>
      <c r="M8" s="16"/>
      <c r="N8" s="17">
        <f t="shared" si="12"/>
        <v>0</v>
      </c>
      <c r="O8" s="16">
        <v>153</v>
      </c>
      <c r="P8" s="16"/>
      <c r="Q8" s="16"/>
      <c r="R8" s="16"/>
      <c r="S8" s="16"/>
      <c r="T8" s="17">
        <f t="shared" si="13"/>
        <v>153</v>
      </c>
      <c r="U8" s="16">
        <v>100</v>
      </c>
      <c r="V8" s="16"/>
      <c r="W8" s="16"/>
      <c r="X8" s="16"/>
      <c r="Y8" s="16"/>
      <c r="Z8" s="17">
        <f t="shared" si="14"/>
        <v>100</v>
      </c>
      <c r="AA8" s="16">
        <v>260</v>
      </c>
      <c r="AB8" s="16"/>
      <c r="AC8" s="16"/>
      <c r="AD8" s="16"/>
      <c r="AE8" s="16"/>
      <c r="AF8" s="17">
        <f t="shared" si="15"/>
        <v>260</v>
      </c>
      <c r="AG8" s="16"/>
      <c r="AH8" s="16"/>
      <c r="AI8" s="16"/>
      <c r="AJ8" s="16"/>
      <c r="AK8" s="16"/>
      <c r="AL8" s="17">
        <f t="shared" si="16"/>
        <v>0</v>
      </c>
    </row>
    <row r="9" spans="1:38" s="18" customFormat="1" ht="15" customHeight="1" x14ac:dyDescent="0.3">
      <c r="A9" s="11">
        <f t="shared" si="5"/>
        <v>5</v>
      </c>
      <c r="B9" s="12" t="s">
        <v>37</v>
      </c>
      <c r="C9" s="13">
        <f t="shared" si="6"/>
        <v>0</v>
      </c>
      <c r="D9" s="13">
        <f t="shared" si="7"/>
        <v>0</v>
      </c>
      <c r="E9" s="13">
        <f t="shared" si="8"/>
        <v>82</v>
      </c>
      <c r="F9" s="13">
        <f t="shared" si="9"/>
        <v>324</v>
      </c>
      <c r="G9" s="13">
        <f t="shared" si="10"/>
        <v>0</v>
      </c>
      <c r="H9" s="11">
        <f t="shared" si="11"/>
        <v>406</v>
      </c>
      <c r="I9" s="16"/>
      <c r="J9" s="16"/>
      <c r="K9" s="16">
        <v>32</v>
      </c>
      <c r="L9" s="16">
        <v>112</v>
      </c>
      <c r="M9" s="16"/>
      <c r="N9" s="17">
        <f t="shared" si="12"/>
        <v>144</v>
      </c>
      <c r="O9" s="16"/>
      <c r="P9" s="16"/>
      <c r="Q9" s="16"/>
      <c r="R9" s="16">
        <v>60</v>
      </c>
      <c r="S9" s="16"/>
      <c r="T9" s="17">
        <f t="shared" si="13"/>
        <v>60</v>
      </c>
      <c r="U9" s="16"/>
      <c r="V9" s="16"/>
      <c r="W9" s="16">
        <v>50</v>
      </c>
      <c r="X9" s="16"/>
      <c r="Y9" s="16"/>
      <c r="Z9" s="17">
        <f t="shared" si="14"/>
        <v>50</v>
      </c>
      <c r="AA9" s="16"/>
      <c r="AB9" s="16"/>
      <c r="AC9" s="16"/>
      <c r="AD9" s="16"/>
      <c r="AE9" s="16"/>
      <c r="AF9" s="17">
        <f t="shared" si="15"/>
        <v>0</v>
      </c>
      <c r="AG9" s="16"/>
      <c r="AH9" s="16"/>
      <c r="AI9" s="16"/>
      <c r="AJ9" s="16">
        <v>152</v>
      </c>
      <c r="AK9" s="16"/>
      <c r="AL9" s="17">
        <f t="shared" si="16"/>
        <v>152</v>
      </c>
    </row>
    <row r="10" spans="1:38" s="18" customFormat="1" ht="15" customHeight="1" x14ac:dyDescent="0.3">
      <c r="A10" s="11">
        <f t="shared" si="5"/>
        <v>6</v>
      </c>
      <c r="B10" s="12" t="s">
        <v>57</v>
      </c>
      <c r="C10" s="13">
        <f t="shared" si="6"/>
        <v>100</v>
      </c>
      <c r="D10" s="13">
        <f t="shared" si="7"/>
        <v>140</v>
      </c>
      <c r="E10" s="13">
        <f t="shared" si="8"/>
        <v>105</v>
      </c>
      <c r="F10" s="13">
        <f t="shared" si="9"/>
        <v>0</v>
      </c>
      <c r="G10" s="13">
        <f t="shared" si="10"/>
        <v>0</v>
      </c>
      <c r="H10" s="11">
        <f t="shared" si="11"/>
        <v>345</v>
      </c>
      <c r="I10" s="16"/>
      <c r="J10" s="16"/>
      <c r="K10" s="16"/>
      <c r="L10" s="16"/>
      <c r="M10" s="16"/>
      <c r="N10" s="17">
        <f t="shared" si="12"/>
        <v>0</v>
      </c>
      <c r="O10" s="16">
        <v>50</v>
      </c>
      <c r="P10" s="16">
        <v>70</v>
      </c>
      <c r="Q10" s="16">
        <v>45</v>
      </c>
      <c r="R10" s="16"/>
      <c r="S10" s="16"/>
      <c r="T10" s="17">
        <f t="shared" si="13"/>
        <v>165</v>
      </c>
      <c r="U10" s="16"/>
      <c r="V10" s="16"/>
      <c r="W10" s="16"/>
      <c r="X10" s="16"/>
      <c r="Y10" s="16"/>
      <c r="Z10" s="17">
        <f t="shared" si="14"/>
        <v>0</v>
      </c>
      <c r="AA10" s="16">
        <v>50</v>
      </c>
      <c r="AB10" s="16"/>
      <c r="AC10" s="16">
        <v>60</v>
      </c>
      <c r="AD10" s="16"/>
      <c r="AE10" s="16"/>
      <c r="AF10" s="17">
        <f t="shared" si="15"/>
        <v>110</v>
      </c>
      <c r="AG10" s="16"/>
      <c r="AH10" s="16">
        <v>70</v>
      </c>
      <c r="AI10" s="16"/>
      <c r="AJ10" s="16"/>
      <c r="AK10" s="16"/>
      <c r="AL10" s="17">
        <f t="shared" si="16"/>
        <v>70</v>
      </c>
    </row>
    <row r="11" spans="1:38" s="18" customFormat="1" ht="15" customHeight="1" x14ac:dyDescent="0.3">
      <c r="A11" s="11">
        <f t="shared" si="5"/>
        <v>7</v>
      </c>
      <c r="B11" s="12" t="s">
        <v>19</v>
      </c>
      <c r="C11" s="13">
        <f t="shared" si="6"/>
        <v>60</v>
      </c>
      <c r="D11" s="13">
        <f t="shared" si="7"/>
        <v>0</v>
      </c>
      <c r="E11" s="13">
        <f t="shared" si="8"/>
        <v>38</v>
      </c>
      <c r="F11" s="13">
        <f t="shared" si="9"/>
        <v>130</v>
      </c>
      <c r="G11" s="13">
        <f t="shared" si="10"/>
        <v>0</v>
      </c>
      <c r="H11" s="11">
        <f t="shared" si="11"/>
        <v>228</v>
      </c>
      <c r="I11" s="16">
        <v>60</v>
      </c>
      <c r="J11" s="16"/>
      <c r="K11" s="16">
        <v>38</v>
      </c>
      <c r="L11" s="16">
        <v>50</v>
      </c>
      <c r="M11" s="16"/>
      <c r="N11" s="17">
        <f t="shared" si="12"/>
        <v>148</v>
      </c>
      <c r="O11" s="16"/>
      <c r="P11" s="16"/>
      <c r="Q11" s="16"/>
      <c r="R11" s="16"/>
      <c r="S11" s="16"/>
      <c r="T11" s="17">
        <f t="shared" si="13"/>
        <v>0</v>
      </c>
      <c r="U11" s="16"/>
      <c r="V11" s="16"/>
      <c r="W11" s="16"/>
      <c r="X11" s="16"/>
      <c r="Y11" s="16"/>
      <c r="Z11" s="17">
        <f t="shared" si="14"/>
        <v>0</v>
      </c>
      <c r="AA11" s="16"/>
      <c r="AB11" s="16"/>
      <c r="AC11" s="16"/>
      <c r="AD11" s="16"/>
      <c r="AE11" s="16"/>
      <c r="AF11" s="17">
        <f t="shared" si="15"/>
        <v>0</v>
      </c>
      <c r="AG11" s="16"/>
      <c r="AH11" s="16"/>
      <c r="AI11" s="16"/>
      <c r="AJ11" s="16">
        <v>80</v>
      </c>
      <c r="AK11" s="16"/>
      <c r="AL11" s="17">
        <f t="shared" si="16"/>
        <v>80</v>
      </c>
    </row>
    <row r="12" spans="1:38" s="18" customFormat="1" ht="15" customHeight="1" x14ac:dyDescent="0.3">
      <c r="A12" s="11">
        <f t="shared" si="5"/>
        <v>8</v>
      </c>
      <c r="B12" s="12" t="s">
        <v>33</v>
      </c>
      <c r="C12" s="13">
        <f t="shared" si="6"/>
        <v>0</v>
      </c>
      <c r="D12" s="13">
        <f t="shared" si="7"/>
        <v>0</v>
      </c>
      <c r="E12" s="13">
        <f t="shared" si="8"/>
        <v>101</v>
      </c>
      <c r="F12" s="13">
        <f t="shared" si="9"/>
        <v>0</v>
      </c>
      <c r="G12" s="13">
        <f t="shared" si="10"/>
        <v>0</v>
      </c>
      <c r="H12" s="11">
        <f t="shared" si="11"/>
        <v>101</v>
      </c>
      <c r="I12" s="16"/>
      <c r="J12" s="16"/>
      <c r="K12" s="16">
        <v>41</v>
      </c>
      <c r="L12" s="16"/>
      <c r="M12" s="16"/>
      <c r="N12" s="17">
        <f t="shared" si="12"/>
        <v>41</v>
      </c>
      <c r="O12" s="16"/>
      <c r="P12" s="16"/>
      <c r="Q12" s="16"/>
      <c r="R12" s="16"/>
      <c r="S12" s="16"/>
      <c r="T12" s="17">
        <f t="shared" si="13"/>
        <v>0</v>
      </c>
      <c r="U12" s="16"/>
      <c r="V12" s="16"/>
      <c r="W12" s="16">
        <v>60</v>
      </c>
      <c r="X12" s="16"/>
      <c r="Y12" s="16"/>
      <c r="Z12" s="17">
        <f t="shared" si="14"/>
        <v>60</v>
      </c>
      <c r="AA12" s="16"/>
      <c r="AB12" s="16"/>
      <c r="AC12" s="16"/>
      <c r="AD12" s="16"/>
      <c r="AE12" s="16"/>
      <c r="AF12" s="17">
        <f t="shared" si="15"/>
        <v>0</v>
      </c>
      <c r="AG12" s="16"/>
      <c r="AH12" s="16"/>
      <c r="AI12" s="16"/>
      <c r="AJ12" s="16"/>
      <c r="AK12" s="16"/>
      <c r="AL12" s="17">
        <f t="shared" si="16"/>
        <v>0</v>
      </c>
    </row>
    <row r="13" spans="1:38" s="18" customFormat="1" ht="15" customHeight="1" x14ac:dyDescent="0.3">
      <c r="A13" s="11">
        <f t="shared" si="5"/>
        <v>9</v>
      </c>
      <c r="B13" s="12" t="s">
        <v>39</v>
      </c>
      <c r="C13" s="13">
        <f t="shared" si="6"/>
        <v>0</v>
      </c>
      <c r="D13" s="13">
        <f t="shared" si="7"/>
        <v>0</v>
      </c>
      <c r="E13" s="13">
        <f t="shared" si="8"/>
        <v>77</v>
      </c>
      <c r="F13" s="13">
        <f t="shared" si="9"/>
        <v>0</v>
      </c>
      <c r="G13" s="13">
        <f t="shared" si="10"/>
        <v>0</v>
      </c>
      <c r="H13" s="11">
        <f t="shared" si="11"/>
        <v>77</v>
      </c>
      <c r="I13" s="16"/>
      <c r="J13" s="16"/>
      <c r="K13" s="16">
        <v>27</v>
      </c>
      <c r="L13" s="16"/>
      <c r="M13" s="16"/>
      <c r="N13" s="17">
        <f t="shared" si="12"/>
        <v>27</v>
      </c>
      <c r="O13" s="16"/>
      <c r="P13" s="16"/>
      <c r="Q13" s="16"/>
      <c r="R13" s="16"/>
      <c r="S13" s="16"/>
      <c r="T13" s="17">
        <f t="shared" si="13"/>
        <v>0</v>
      </c>
      <c r="U13" s="16"/>
      <c r="V13" s="16"/>
      <c r="W13" s="16">
        <v>50</v>
      </c>
      <c r="X13" s="16"/>
      <c r="Y13" s="16"/>
      <c r="Z13" s="17">
        <f t="shared" si="14"/>
        <v>50</v>
      </c>
      <c r="AA13" s="16"/>
      <c r="AB13" s="16"/>
      <c r="AC13" s="16"/>
      <c r="AD13" s="16"/>
      <c r="AE13" s="16"/>
      <c r="AF13" s="17">
        <f t="shared" si="15"/>
        <v>0</v>
      </c>
      <c r="AG13" s="16"/>
      <c r="AH13" s="16"/>
      <c r="AI13" s="16"/>
      <c r="AJ13" s="16"/>
      <c r="AK13" s="16"/>
      <c r="AL13" s="17">
        <f t="shared" si="16"/>
        <v>0</v>
      </c>
    </row>
    <row r="14" spans="1:38" s="18" customFormat="1" ht="15" customHeight="1" x14ac:dyDescent="0.3">
      <c r="A14" s="11">
        <f t="shared" si="5"/>
        <v>10</v>
      </c>
      <c r="B14" s="12" t="s">
        <v>64</v>
      </c>
      <c r="C14" s="13">
        <f t="shared" si="6"/>
        <v>38</v>
      </c>
      <c r="D14" s="13">
        <f t="shared" si="7"/>
        <v>0</v>
      </c>
      <c r="E14" s="13">
        <f t="shared" si="8"/>
        <v>0</v>
      </c>
      <c r="F14" s="13">
        <f t="shared" si="9"/>
        <v>0</v>
      </c>
      <c r="G14" s="13">
        <f t="shared" si="10"/>
        <v>0</v>
      </c>
      <c r="H14" s="11">
        <f t="shared" si="11"/>
        <v>38</v>
      </c>
      <c r="I14" s="16"/>
      <c r="J14" s="16"/>
      <c r="K14" s="16"/>
      <c r="L14" s="16"/>
      <c r="M14" s="16"/>
      <c r="N14" s="17">
        <f t="shared" si="12"/>
        <v>0</v>
      </c>
      <c r="O14" s="16">
        <v>38</v>
      </c>
      <c r="P14" s="16"/>
      <c r="Q14" s="16"/>
      <c r="R14" s="16"/>
      <c r="S14" s="16"/>
      <c r="T14" s="17">
        <f t="shared" si="13"/>
        <v>38</v>
      </c>
      <c r="U14" s="16"/>
      <c r="V14" s="16"/>
      <c r="W14" s="16"/>
      <c r="X14" s="16"/>
      <c r="Y14" s="16"/>
      <c r="Z14" s="17">
        <f t="shared" si="14"/>
        <v>0</v>
      </c>
      <c r="AA14" s="16"/>
      <c r="AB14" s="16"/>
      <c r="AC14" s="16"/>
      <c r="AD14" s="16"/>
      <c r="AE14" s="16"/>
      <c r="AF14" s="17">
        <f t="shared" si="15"/>
        <v>0</v>
      </c>
      <c r="AG14" s="16"/>
      <c r="AH14" s="16"/>
      <c r="AI14" s="16"/>
      <c r="AJ14" s="16"/>
      <c r="AK14" s="16"/>
      <c r="AL14" s="17">
        <f t="shared" si="16"/>
        <v>0</v>
      </c>
    </row>
  </sheetData>
  <sortState xmlns:xlrd2="http://schemas.microsoft.com/office/spreadsheetml/2017/richdata2" ref="A5:AL14">
    <sortCondition ref="A5:A14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SEN (M)</vt:lpstr>
      <vt:lpstr>SEN (Ž)</vt:lpstr>
      <vt:lpstr>SEN (MM)</vt:lpstr>
      <vt:lpstr>SEN (ŽŽ)</vt:lpstr>
      <vt:lpstr>SEN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2026-10-25T17:50:10Z</dcterms:created>
  <dcterms:modified xsi:type="dcterms:W3CDTF">2026-10-26T21:33:36Z</dcterms:modified>
</cp:coreProperties>
</file>