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janicic\Documents\Dok-mirko\Badminton\rang2018\"/>
    </mc:Choice>
  </mc:AlternateContent>
  <bookViews>
    <workbookView xWindow="0" yWindow="0" windowWidth="20490" windowHeight="7620"/>
  </bookViews>
  <sheets>
    <sheet name="V45 (M)" sheetId="1" r:id="rId1"/>
    <sheet name="V45 (Ž)" sheetId="2" r:id="rId2"/>
    <sheet name="V45 (MM)" sheetId="3" r:id="rId3"/>
    <sheet name="V45 (ŽŽ)" sheetId="4" r:id="rId4"/>
    <sheet name="V45 (MŽ)" sheetId="5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5" l="1"/>
  <c r="H14" i="5"/>
  <c r="H13" i="5"/>
  <c r="H16" i="5"/>
  <c r="H18" i="5"/>
  <c r="H17" i="5"/>
  <c r="H15" i="5"/>
  <c r="H11" i="5"/>
  <c r="H10" i="5"/>
  <c r="H12" i="5"/>
  <c r="H9" i="5"/>
  <c r="H8" i="5"/>
  <c r="H7" i="5"/>
  <c r="H6" i="5"/>
  <c r="H6" i="4"/>
  <c r="A6" i="4"/>
  <c r="H20" i="3"/>
  <c r="H16" i="3"/>
  <c r="H17" i="3"/>
  <c r="H19" i="3"/>
  <c r="H14" i="3"/>
  <c r="H18" i="3"/>
  <c r="H15" i="3"/>
  <c r="H11" i="3"/>
  <c r="H13" i="3"/>
  <c r="H12" i="3"/>
  <c r="H10" i="3"/>
  <c r="H9" i="3"/>
  <c r="H8" i="3"/>
  <c r="H7" i="3"/>
  <c r="H6" i="3"/>
  <c r="H6" i="2"/>
  <c r="A6" i="2" s="1"/>
  <c r="H15" i="1"/>
  <c r="H12" i="1"/>
  <c r="H11" i="1"/>
  <c r="H10" i="1"/>
  <c r="H14" i="1"/>
  <c r="H13" i="1"/>
  <c r="H8" i="1"/>
  <c r="H7" i="1"/>
  <c r="H9" i="1"/>
  <c r="H6" i="1"/>
</calcChain>
</file>

<file path=xl/sharedStrings.xml><?xml version="1.0" encoding="utf-8"?>
<sst xmlns="http://schemas.openxmlformats.org/spreadsheetml/2006/main" count="182" uniqueCount="75">
  <si>
    <t>I. krug</t>
  </si>
  <si>
    <t>II. krug</t>
  </si>
  <si>
    <t>III. krug</t>
  </si>
  <si>
    <t>UKUPNO</t>
  </si>
  <si>
    <t>KLUB</t>
  </si>
  <si>
    <t>GOD.ROĐ.</t>
  </si>
  <si>
    <t>JAKOSTNA LJESTVICA 2018.</t>
  </si>
  <si>
    <t>VETERANI 45</t>
  </si>
  <si>
    <t>PH</t>
  </si>
  <si>
    <t>ČAKOVEC</t>
  </si>
  <si>
    <t>ZAGREB</t>
  </si>
  <si>
    <t>VUGRINEC</t>
  </si>
  <si>
    <t>Marjan</t>
  </si>
  <si>
    <t>BK KOPRIVNICA</t>
  </si>
  <si>
    <t>DUSPARA</t>
  </si>
  <si>
    <t>Dalibor</t>
  </si>
  <si>
    <t>BK PURGER Zagreb</t>
  </si>
  <si>
    <t>ŠABAN</t>
  </si>
  <si>
    <t>Sandi</t>
  </si>
  <si>
    <t>BK FLEX Zagreb</t>
  </si>
  <si>
    <t>ŠIKIĆ</t>
  </si>
  <si>
    <t>Nikica</t>
  </si>
  <si>
    <t>BK STELLA Zagreb</t>
  </si>
  <si>
    <t>BART</t>
  </si>
  <si>
    <t>Bruno</t>
  </si>
  <si>
    <t>BK OSIJEK</t>
  </si>
  <si>
    <t>HERIĆ</t>
  </si>
  <si>
    <t>Renato</t>
  </si>
  <si>
    <t>BK MARLEX Varaždin</t>
  </si>
  <si>
    <t>SAMARDŽIĆ</t>
  </si>
  <si>
    <t>Miroslav</t>
  </si>
  <si>
    <t>VADLJA</t>
  </si>
  <si>
    <t>Filip</t>
  </si>
  <si>
    <t>BK MEĐIMURJE Čakovec</t>
  </si>
  <si>
    <t>BALEN</t>
  </si>
  <si>
    <t>Mislav</t>
  </si>
  <si>
    <t>BK ZAGREB MAKSIMIR</t>
  </si>
  <si>
    <t>LOTRIČ</t>
  </si>
  <si>
    <t>Aleš</t>
  </si>
  <si>
    <t>BK TIGAR Kuče</t>
  </si>
  <si>
    <t>VETERANKE 45</t>
  </si>
  <si>
    <t>VETERANI 45 - parovi</t>
  </si>
  <si>
    <t>ZADRAVEC</t>
  </si>
  <si>
    <t>Danijel</t>
  </si>
  <si>
    <t>MEDIĆ</t>
  </si>
  <si>
    <t>Milan</t>
  </si>
  <si>
    <t>SULIĆ</t>
  </si>
  <si>
    <t>Nikola</t>
  </si>
  <si>
    <t>TOMIĆ</t>
  </si>
  <si>
    <t>Tonći</t>
  </si>
  <si>
    <t>BEL</t>
  </si>
  <si>
    <t>Rajko</t>
  </si>
  <si>
    <t>PETROVIĆ</t>
  </si>
  <si>
    <t>Radovan</t>
  </si>
  <si>
    <t>VETERANKE 45 - parovi</t>
  </si>
  <si>
    <t>VETERANI 45 - miksevi</t>
  </si>
  <si>
    <t>Lidija</t>
  </si>
  <si>
    <t>KOVAČIĆ</t>
  </si>
  <si>
    <t>Nina</t>
  </si>
  <si>
    <t>BK MEDVEDGRAD-1998 Zagreb</t>
  </si>
  <si>
    <t>VURDELJA</t>
  </si>
  <si>
    <t>ANDABAKA</t>
  </si>
  <si>
    <t>Ivana</t>
  </si>
  <si>
    <t>PETRINOVIĆ</t>
  </si>
  <si>
    <t>SKORUP</t>
  </si>
  <si>
    <t>Damir</t>
  </si>
  <si>
    <t>TADEJ</t>
  </si>
  <si>
    <t>Neven</t>
  </si>
  <si>
    <t>ŠTEFOK</t>
  </si>
  <si>
    <t>Nataša</t>
  </si>
  <si>
    <t>ALERIĆ</t>
  </si>
  <si>
    <t>Krešimir</t>
  </si>
  <si>
    <t>DESSARDO</t>
  </si>
  <si>
    <t>Majda</t>
  </si>
  <si>
    <t>BK SUŠAK Rijeka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</si>
</sst>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</font>
    <font>
      <b/>
      <sz val="16"/>
      <name val="Arial"/>
      <family val="2"/>
      <charset val="238"/>
    </font>
    <font>
      <b/>
      <i/>
      <sz val="14"/>
      <color indexed="12"/>
      <name val="Arial"/>
      <family val="2"/>
    </font>
    <font>
      <b/>
      <sz val="10"/>
      <color indexed="12"/>
      <name val="Arial"/>
      <family val="2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4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1" fillId="0" borderId="0" xfId="1" applyAlignment="1">
      <alignment horizontal="center"/>
    </xf>
    <xf numFmtId="0" fontId="3" fillId="2" borderId="1" xfId="1" applyFont="1" applyFill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5" fillId="0" borderId="0" xfId="1" applyFont="1"/>
    <xf numFmtId="0" fontId="6" fillId="2" borderId="4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1" fillId="2" borderId="5" xfId="1" applyFill="1" applyBorder="1" applyAlignment="1">
      <alignment horizontal="center" vertical="center"/>
    </xf>
    <xf numFmtId="0" fontId="1" fillId="2" borderId="6" xfId="1" applyFill="1" applyBorder="1" applyAlignment="1">
      <alignment horizontal="center" vertical="center"/>
    </xf>
    <xf numFmtId="0" fontId="1" fillId="2" borderId="7" xfId="1" applyFill="1" applyBorder="1" applyAlignment="1">
      <alignment horizontal="center" vertical="center"/>
    </xf>
    <xf numFmtId="0" fontId="1" fillId="0" borderId="0" xfId="1" applyAlignment="1">
      <alignment vertical="center"/>
    </xf>
    <xf numFmtId="0" fontId="8" fillId="2" borderId="4" xfId="1" applyFont="1" applyFill="1" applyBorder="1" applyAlignment="1">
      <alignment horizontal="center" vertical="center" wrapText="1"/>
    </xf>
    <xf numFmtId="0" fontId="1" fillId="2" borderId="8" xfId="1" applyFill="1" applyBorder="1" applyAlignment="1">
      <alignment horizontal="center" vertical="center"/>
    </xf>
    <xf numFmtId="0" fontId="1" fillId="2" borderId="9" xfId="1" applyFill="1" applyBorder="1" applyAlignment="1">
      <alignment horizontal="center" vertical="center"/>
    </xf>
    <xf numFmtId="0" fontId="1" fillId="2" borderId="10" xfId="1" applyFill="1" applyBorder="1" applyAlignment="1">
      <alignment horizontal="center" vertical="center"/>
    </xf>
    <xf numFmtId="14" fontId="7" fillId="2" borderId="4" xfId="1" applyNumberFormat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/>
    </xf>
    <xf numFmtId="0" fontId="9" fillId="0" borderId="4" xfId="1" applyFont="1" applyBorder="1" applyAlignment="1">
      <alignment horizontal="center" vertical="center"/>
    </xf>
    <xf numFmtId="0" fontId="1" fillId="0" borderId="4" xfId="1" applyFont="1" applyBorder="1" applyAlignment="1">
      <alignment horizontal="left" vertical="center"/>
    </xf>
    <xf numFmtId="0" fontId="10" fillId="0" borderId="4" xfId="1" applyFont="1" applyBorder="1" applyAlignment="1">
      <alignment horizontal="center" vertical="center"/>
    </xf>
  </cellXfs>
  <cellStyles count="2">
    <cellStyle name="Normal 2" xfId="1"/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M15"/>
  <sheetViews>
    <sheetView tabSelected="1" workbookViewId="0"/>
  </sheetViews>
  <sheetFormatPr defaultColWidth="8.85546875" defaultRowHeight="12.75" x14ac:dyDescent="0.2"/>
  <cols>
    <col min="1" max="1" width="4.28515625" style="1" customWidth="1"/>
    <col min="2" max="3" width="17.140625" style="1" customWidth="1"/>
    <col min="4" max="7" width="14.28515625" style="2" customWidth="1"/>
    <col min="8" max="8" width="15.7109375" style="1" customWidth="1"/>
    <col min="9" max="9" width="30" style="1" customWidth="1"/>
    <col min="10" max="10" width="10.7109375" style="3" customWidth="1"/>
    <col min="11" max="11" width="9.85546875" style="1" customWidth="1"/>
    <col min="12" max="12" width="17.42578125" style="1" customWidth="1"/>
    <col min="13" max="13" width="15.7109375" style="1" customWidth="1"/>
    <col min="14" max="16384" width="8.85546875" style="1"/>
  </cols>
  <sheetData>
    <row r="1" spans="1:13" ht="15" customHeight="1" x14ac:dyDescent="0.2"/>
    <row r="2" spans="1:13" s="8" customFormat="1" ht="36.75" customHeight="1" x14ac:dyDescent="0.2">
      <c r="A2" s="4" t="s">
        <v>6</v>
      </c>
      <c r="B2" s="5"/>
      <c r="C2" s="5"/>
      <c r="D2" s="5"/>
      <c r="E2" s="5"/>
      <c r="F2" s="5"/>
      <c r="G2" s="5"/>
      <c r="H2" s="5"/>
      <c r="I2" s="5"/>
      <c r="J2" s="6"/>
      <c r="K2" s="7"/>
      <c r="L2" s="7"/>
      <c r="M2" s="1"/>
    </row>
    <row r="3" spans="1:13" s="14" customFormat="1" ht="15" customHeight="1" x14ac:dyDescent="0.25">
      <c r="A3" s="9" t="s">
        <v>7</v>
      </c>
      <c r="B3" s="9"/>
      <c r="C3" s="9"/>
      <c r="D3" s="10" t="s">
        <v>8</v>
      </c>
      <c r="E3" s="10" t="s">
        <v>0</v>
      </c>
      <c r="F3" s="10" t="s">
        <v>1</v>
      </c>
      <c r="G3" s="10" t="s">
        <v>2</v>
      </c>
      <c r="H3" s="11"/>
      <c r="I3" s="12"/>
      <c r="J3" s="13"/>
    </row>
    <row r="4" spans="1:13" s="14" customFormat="1" ht="15" customHeight="1" x14ac:dyDescent="0.25">
      <c r="A4" s="9"/>
      <c r="B4" s="9"/>
      <c r="C4" s="9"/>
      <c r="D4" s="15" t="s">
        <v>9</v>
      </c>
      <c r="E4" s="15" t="s">
        <v>9</v>
      </c>
      <c r="F4" s="15" t="s">
        <v>10</v>
      </c>
      <c r="G4" s="15" t="s">
        <v>10</v>
      </c>
      <c r="H4" s="16"/>
      <c r="I4" s="17"/>
      <c r="J4" s="18"/>
    </row>
    <row r="5" spans="1:13" s="14" customFormat="1" ht="15" customHeight="1" x14ac:dyDescent="0.25">
      <c r="A5" s="9"/>
      <c r="B5" s="9"/>
      <c r="C5" s="9"/>
      <c r="D5" s="19">
        <v>43141</v>
      </c>
      <c r="E5" s="19">
        <v>43183</v>
      </c>
      <c r="F5" s="19">
        <v>43225</v>
      </c>
      <c r="G5" s="19">
        <v>43386</v>
      </c>
      <c r="H5" s="20" t="s">
        <v>3</v>
      </c>
      <c r="I5" s="20" t="s">
        <v>4</v>
      </c>
      <c r="J5" s="20" t="s">
        <v>5</v>
      </c>
    </row>
    <row r="6" spans="1:13" ht="15" customHeight="1" x14ac:dyDescent="0.2">
      <c r="A6" s="21">
        <v>1</v>
      </c>
      <c r="B6" s="22" t="s">
        <v>11</v>
      </c>
      <c r="C6" s="22" t="s">
        <v>12</v>
      </c>
      <c r="D6" s="23">
        <v>100</v>
      </c>
      <c r="E6" s="23">
        <v>100</v>
      </c>
      <c r="F6" s="23">
        <v>100</v>
      </c>
      <c r="G6" s="23">
        <v>100</v>
      </c>
      <c r="H6" s="21">
        <f>IF(SUM(D6:G6)=0,0,SUM(LARGE(D6:G6,1),LARGE(D6:G6,2),LARGE(D6:G6,3)))</f>
        <v>300</v>
      </c>
      <c r="I6" s="23" t="s">
        <v>13</v>
      </c>
      <c r="J6" s="23">
        <v>1968</v>
      </c>
    </row>
    <row r="7" spans="1:13" ht="15" customHeight="1" x14ac:dyDescent="0.2">
      <c r="A7" s="21">
        <v>2</v>
      </c>
      <c r="B7" s="22" t="s">
        <v>17</v>
      </c>
      <c r="C7" s="22" t="s">
        <v>18</v>
      </c>
      <c r="D7" s="23">
        <v>70</v>
      </c>
      <c r="E7" s="23">
        <v>70</v>
      </c>
      <c r="F7" s="23">
        <v>80</v>
      </c>
      <c r="G7" s="23">
        <v>80</v>
      </c>
      <c r="H7" s="21">
        <f>IF(SUM(D7:G7)=0,0,SUM(LARGE(D7:G7,1),LARGE(D7:G7,2),LARGE(D7:G7,3)))</f>
        <v>230</v>
      </c>
      <c r="I7" s="23" t="s">
        <v>19</v>
      </c>
      <c r="J7" s="23">
        <v>1968</v>
      </c>
    </row>
    <row r="8" spans="1:13" ht="15" customHeight="1" x14ac:dyDescent="0.2">
      <c r="A8" s="21">
        <v>3</v>
      </c>
      <c r="B8" s="22" t="s">
        <v>20</v>
      </c>
      <c r="C8" s="22" t="s">
        <v>21</v>
      </c>
      <c r="D8" s="23">
        <v>70</v>
      </c>
      <c r="E8" s="23">
        <v>80</v>
      </c>
      <c r="F8" s="23">
        <v>70</v>
      </c>
      <c r="G8" s="23">
        <v>70</v>
      </c>
      <c r="H8" s="21">
        <f>IF(SUM(D8:G8)=0,0,SUM(LARGE(D8:G8,1),LARGE(D8:G8,2),LARGE(D8:G8,3)))</f>
        <v>220</v>
      </c>
      <c r="I8" s="23" t="s">
        <v>22</v>
      </c>
      <c r="J8" s="23">
        <v>1969</v>
      </c>
    </row>
    <row r="9" spans="1:13" ht="15" customHeight="1" x14ac:dyDescent="0.2">
      <c r="A9" s="21">
        <v>4</v>
      </c>
      <c r="B9" s="22" t="s">
        <v>14</v>
      </c>
      <c r="C9" s="22" t="s">
        <v>15</v>
      </c>
      <c r="D9" s="23">
        <v>80</v>
      </c>
      <c r="E9" s="23">
        <v>41</v>
      </c>
      <c r="F9" s="23">
        <v>0</v>
      </c>
      <c r="G9" s="23">
        <v>60</v>
      </c>
      <c r="H9" s="21">
        <f>IF(SUM(D9:G9)=0,0,SUM(LARGE(D9:G9,1),LARGE(D9:G9,2),LARGE(D9:G9,3)))</f>
        <v>181</v>
      </c>
      <c r="I9" s="23" t="s">
        <v>16</v>
      </c>
      <c r="J9" s="23">
        <v>1970</v>
      </c>
    </row>
    <row r="10" spans="1:13" ht="15" customHeight="1" x14ac:dyDescent="0.2">
      <c r="A10" s="21">
        <v>5</v>
      </c>
      <c r="B10" s="22" t="s">
        <v>29</v>
      </c>
      <c r="C10" s="22" t="s">
        <v>30</v>
      </c>
      <c r="D10" s="23">
        <v>50</v>
      </c>
      <c r="E10" s="23">
        <v>60</v>
      </c>
      <c r="F10" s="23">
        <v>0</v>
      </c>
      <c r="G10" s="23">
        <v>50</v>
      </c>
      <c r="H10" s="21">
        <f>IF(SUM(D10:G10)=0,0,SUM(LARGE(D10:G10,1),LARGE(D10:G10,2),LARGE(D10:G10,3)))</f>
        <v>160</v>
      </c>
      <c r="I10" s="23" t="s">
        <v>13</v>
      </c>
      <c r="J10" s="23">
        <v>1971</v>
      </c>
    </row>
    <row r="11" spans="1:13" ht="15" customHeight="1" x14ac:dyDescent="0.2">
      <c r="A11" s="21">
        <v>6</v>
      </c>
      <c r="B11" s="22" t="s">
        <v>31</v>
      </c>
      <c r="C11" s="22" t="s">
        <v>32</v>
      </c>
      <c r="D11" s="23">
        <v>50</v>
      </c>
      <c r="E11" s="23">
        <v>50</v>
      </c>
      <c r="F11" s="23">
        <v>50</v>
      </c>
      <c r="G11" s="23">
        <v>45</v>
      </c>
      <c r="H11" s="21">
        <f>IF(SUM(D11:G11)=0,0,SUM(LARGE(D11:G11,1),LARGE(D11:G11,2),LARGE(D11:G11,3)))</f>
        <v>150</v>
      </c>
      <c r="I11" s="23" t="s">
        <v>33</v>
      </c>
      <c r="J11" s="23">
        <v>1964</v>
      </c>
    </row>
    <row r="12" spans="1:13" ht="15" customHeight="1" x14ac:dyDescent="0.2">
      <c r="A12" s="21">
        <v>7</v>
      </c>
      <c r="B12" s="22" t="s">
        <v>34</v>
      </c>
      <c r="C12" s="22" t="s">
        <v>35</v>
      </c>
      <c r="D12" s="23">
        <v>35</v>
      </c>
      <c r="E12" s="23">
        <v>45</v>
      </c>
      <c r="F12" s="23">
        <v>60</v>
      </c>
      <c r="G12" s="23">
        <v>0</v>
      </c>
      <c r="H12" s="21">
        <f>IF(SUM(D12:G12)=0,0,SUM(LARGE(D12:G12,1),LARGE(D12:G12,2),LARGE(D12:G12,3)))</f>
        <v>140</v>
      </c>
      <c r="I12" s="23" t="s">
        <v>36</v>
      </c>
      <c r="J12" s="23">
        <v>1969</v>
      </c>
    </row>
    <row r="13" spans="1:13" ht="15" customHeight="1" x14ac:dyDescent="0.2">
      <c r="A13" s="21">
        <v>8</v>
      </c>
      <c r="B13" s="22" t="s">
        <v>23</v>
      </c>
      <c r="C13" s="22" t="s">
        <v>24</v>
      </c>
      <c r="D13" s="23">
        <v>50</v>
      </c>
      <c r="E13" s="23">
        <v>0</v>
      </c>
      <c r="F13" s="23">
        <v>0</v>
      </c>
      <c r="G13" s="23">
        <v>0</v>
      </c>
      <c r="H13" s="21">
        <f>IF(SUM(D13:G13)=0,0,SUM(LARGE(D13:G13,1),LARGE(D13:G13,2),LARGE(D13:G13,3)))</f>
        <v>50</v>
      </c>
      <c r="I13" s="23" t="s">
        <v>25</v>
      </c>
      <c r="J13" s="23">
        <v>1973</v>
      </c>
    </row>
    <row r="14" spans="1:13" ht="15" customHeight="1" x14ac:dyDescent="0.2">
      <c r="A14" s="21">
        <v>8</v>
      </c>
      <c r="B14" s="22" t="s">
        <v>26</v>
      </c>
      <c r="C14" s="22" t="s">
        <v>27</v>
      </c>
      <c r="D14" s="23">
        <v>50</v>
      </c>
      <c r="E14" s="23">
        <v>0</v>
      </c>
      <c r="F14" s="23">
        <v>0</v>
      </c>
      <c r="G14" s="23">
        <v>0</v>
      </c>
      <c r="H14" s="21">
        <f>IF(SUM(D14:G14)=0,0,SUM(LARGE(D14:G14,1),LARGE(D14:G14,2),LARGE(D14:G14,3)))</f>
        <v>50</v>
      </c>
      <c r="I14" s="23" t="s">
        <v>28</v>
      </c>
      <c r="J14" s="23">
        <v>1971</v>
      </c>
    </row>
    <row r="15" spans="1:13" ht="15" customHeight="1" x14ac:dyDescent="0.2">
      <c r="A15" s="21">
        <v>10</v>
      </c>
      <c r="B15" s="22" t="s">
        <v>37</v>
      </c>
      <c r="C15" s="22" t="s">
        <v>38</v>
      </c>
      <c r="D15" s="23">
        <v>0</v>
      </c>
      <c r="E15" s="23">
        <v>0</v>
      </c>
      <c r="F15" s="23">
        <v>0</v>
      </c>
      <c r="G15" s="23">
        <v>41</v>
      </c>
      <c r="H15" s="21">
        <f>IF(SUM(D15:G15)=0,0,SUM(LARGE(D15:G15,1),LARGE(D15:G15,2),LARGE(D15:G15,3)))</f>
        <v>41</v>
      </c>
      <c r="I15" s="23" t="s">
        <v>39</v>
      </c>
      <c r="J15" s="23">
        <v>1964</v>
      </c>
    </row>
  </sheetData>
  <sortState ref="B6:K15">
    <sortCondition descending="1" ref="H6"/>
    <sortCondition descending="1" ref="G6"/>
    <sortCondition descending="1" ref="F6"/>
  </sortState>
  <mergeCells count="3">
    <mergeCell ref="A2:J2"/>
    <mergeCell ref="A3:C5"/>
    <mergeCell ref="H3:J4"/>
  </mergeCells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M6"/>
  <sheetViews>
    <sheetView workbookViewId="0"/>
  </sheetViews>
  <sheetFormatPr defaultColWidth="8.85546875" defaultRowHeight="12.75" x14ac:dyDescent="0.2"/>
  <cols>
    <col min="1" max="1" width="4.28515625" style="1" customWidth="1"/>
    <col min="2" max="3" width="17.140625" style="1" customWidth="1"/>
    <col min="4" max="7" width="14.28515625" style="2" customWidth="1"/>
    <col min="8" max="8" width="15.7109375" style="1" customWidth="1"/>
    <col min="9" max="9" width="30" style="1" customWidth="1"/>
    <col min="10" max="10" width="10.7109375" style="3" customWidth="1"/>
    <col min="11" max="11" width="9.85546875" style="1" customWidth="1"/>
    <col min="12" max="12" width="17.42578125" style="1" customWidth="1"/>
    <col min="13" max="13" width="15.7109375" style="1" customWidth="1"/>
    <col min="14" max="16384" width="8.85546875" style="1"/>
  </cols>
  <sheetData>
    <row r="1" spans="1:13" ht="15" customHeight="1" x14ac:dyDescent="0.2"/>
    <row r="2" spans="1:13" s="8" customFormat="1" ht="36.75" customHeight="1" x14ac:dyDescent="0.2">
      <c r="A2" s="4" t="s">
        <v>6</v>
      </c>
      <c r="B2" s="5"/>
      <c r="C2" s="5"/>
      <c r="D2" s="5"/>
      <c r="E2" s="5"/>
      <c r="F2" s="5"/>
      <c r="G2" s="5"/>
      <c r="H2" s="5"/>
      <c r="I2" s="5"/>
      <c r="J2" s="6"/>
      <c r="K2" s="7"/>
      <c r="L2" s="7"/>
      <c r="M2" s="1"/>
    </row>
    <row r="3" spans="1:13" s="14" customFormat="1" ht="15" customHeight="1" x14ac:dyDescent="0.25">
      <c r="A3" s="9" t="s">
        <v>40</v>
      </c>
      <c r="B3" s="9"/>
      <c r="C3" s="9"/>
      <c r="D3" s="10" t="s">
        <v>8</v>
      </c>
      <c r="E3" s="10" t="s">
        <v>0</v>
      </c>
      <c r="F3" s="10" t="s">
        <v>1</v>
      </c>
      <c r="G3" s="10" t="s">
        <v>2</v>
      </c>
      <c r="H3" s="11"/>
      <c r="I3" s="12"/>
      <c r="J3" s="13"/>
    </row>
    <row r="4" spans="1:13" s="14" customFormat="1" ht="15" customHeight="1" x14ac:dyDescent="0.25">
      <c r="A4" s="9"/>
      <c r="B4" s="9"/>
      <c r="C4" s="9"/>
      <c r="D4" s="15" t="s">
        <v>9</v>
      </c>
      <c r="E4" s="15" t="s">
        <v>9</v>
      </c>
      <c r="F4" s="15" t="s">
        <v>10</v>
      </c>
      <c r="G4" s="15" t="s">
        <v>10</v>
      </c>
      <c r="H4" s="16"/>
      <c r="I4" s="17"/>
      <c r="J4" s="18"/>
    </row>
    <row r="5" spans="1:13" s="14" customFormat="1" ht="15" customHeight="1" x14ac:dyDescent="0.25">
      <c r="A5" s="9"/>
      <c r="B5" s="9"/>
      <c r="C5" s="9"/>
      <c r="D5" s="19">
        <v>43141</v>
      </c>
      <c r="E5" s="19">
        <v>43183</v>
      </c>
      <c r="F5" s="19">
        <v>43225</v>
      </c>
      <c r="G5" s="19">
        <v>43386</v>
      </c>
      <c r="H5" s="20" t="s">
        <v>3</v>
      </c>
      <c r="I5" s="20" t="s">
        <v>4</v>
      </c>
      <c r="J5" s="20" t="s">
        <v>5</v>
      </c>
    </row>
    <row r="6" spans="1:13" ht="15" customHeight="1" x14ac:dyDescent="0.2">
      <c r="A6" s="21">
        <f>RANK(H6,H$6:H$105,0)</f>
        <v>1</v>
      </c>
      <c r="B6" s="22"/>
      <c r="C6" s="22"/>
      <c r="D6" s="23">
        <v>0</v>
      </c>
      <c r="E6" s="23">
        <v>0</v>
      </c>
      <c r="F6" s="23">
        <v>0</v>
      </c>
      <c r="G6" s="23">
        <v>0</v>
      </c>
      <c r="H6" s="21">
        <f>IF(SUM(D6:G6)=0,0,SUM(LARGE(D6:G6,1),LARGE(D6:G6,2),LARGE(D6:G6,3)))</f>
        <v>0</v>
      </c>
      <c r="I6" s="23"/>
      <c r="J6" s="23"/>
    </row>
  </sheetData>
  <mergeCells count="3">
    <mergeCell ref="A2:J2"/>
    <mergeCell ref="A3:C5"/>
    <mergeCell ref="H3:J4"/>
  </mergeCells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M20"/>
  <sheetViews>
    <sheetView workbookViewId="0"/>
  </sheetViews>
  <sheetFormatPr defaultColWidth="8.85546875" defaultRowHeight="12.75" x14ac:dyDescent="0.2"/>
  <cols>
    <col min="1" max="1" width="4.28515625" style="1" customWidth="1"/>
    <col min="2" max="3" width="17.140625" style="1" customWidth="1"/>
    <col min="4" max="7" width="14.28515625" style="2" customWidth="1"/>
    <col min="8" max="8" width="15.7109375" style="1" customWidth="1"/>
    <col min="9" max="9" width="30" style="1" customWidth="1"/>
    <col min="10" max="10" width="10.7109375" style="3" customWidth="1"/>
    <col min="11" max="11" width="9.85546875" style="1" customWidth="1"/>
    <col min="12" max="12" width="17.42578125" style="1" customWidth="1"/>
    <col min="13" max="13" width="15.7109375" style="1" customWidth="1"/>
    <col min="14" max="16384" width="8.85546875" style="1"/>
  </cols>
  <sheetData>
    <row r="1" spans="1:13" ht="15" customHeight="1" x14ac:dyDescent="0.2"/>
    <row r="2" spans="1:13" s="8" customFormat="1" ht="36.75" customHeight="1" x14ac:dyDescent="0.2">
      <c r="A2" s="4" t="s">
        <v>6</v>
      </c>
      <c r="B2" s="5"/>
      <c r="C2" s="5"/>
      <c r="D2" s="5"/>
      <c r="E2" s="5"/>
      <c r="F2" s="5"/>
      <c r="G2" s="5"/>
      <c r="H2" s="5"/>
      <c r="I2" s="5"/>
      <c r="J2" s="6"/>
      <c r="K2" s="7"/>
      <c r="L2" s="7"/>
      <c r="M2" s="1"/>
    </row>
    <row r="3" spans="1:13" s="14" customFormat="1" ht="15" customHeight="1" x14ac:dyDescent="0.25">
      <c r="A3" s="9" t="s">
        <v>41</v>
      </c>
      <c r="B3" s="9"/>
      <c r="C3" s="9"/>
      <c r="D3" s="10" t="s">
        <v>8</v>
      </c>
      <c r="E3" s="10" t="s">
        <v>0</v>
      </c>
      <c r="F3" s="10" t="s">
        <v>1</v>
      </c>
      <c r="G3" s="10" t="s">
        <v>2</v>
      </c>
      <c r="H3" s="11"/>
      <c r="I3" s="12"/>
      <c r="J3" s="13"/>
    </row>
    <row r="4" spans="1:13" s="14" customFormat="1" ht="15" customHeight="1" x14ac:dyDescent="0.25">
      <c r="A4" s="9"/>
      <c r="B4" s="9"/>
      <c r="C4" s="9"/>
      <c r="D4" s="15" t="s">
        <v>9</v>
      </c>
      <c r="E4" s="15" t="s">
        <v>9</v>
      </c>
      <c r="F4" s="15" t="s">
        <v>10</v>
      </c>
      <c r="G4" s="15" t="s">
        <v>10</v>
      </c>
      <c r="H4" s="16"/>
      <c r="I4" s="17"/>
      <c r="J4" s="18"/>
    </row>
    <row r="5" spans="1:13" s="14" customFormat="1" ht="15" customHeight="1" x14ac:dyDescent="0.25">
      <c r="A5" s="9"/>
      <c r="B5" s="9"/>
      <c r="C5" s="9"/>
      <c r="D5" s="19">
        <v>43141</v>
      </c>
      <c r="E5" s="19">
        <v>43183</v>
      </c>
      <c r="F5" s="19">
        <v>43225</v>
      </c>
      <c r="G5" s="19">
        <v>43386</v>
      </c>
      <c r="H5" s="20" t="s">
        <v>3</v>
      </c>
      <c r="I5" s="20" t="s">
        <v>4</v>
      </c>
      <c r="J5" s="20" t="s">
        <v>5</v>
      </c>
    </row>
    <row r="6" spans="1:13" ht="15" customHeight="1" x14ac:dyDescent="0.2">
      <c r="A6" s="21">
        <v>1</v>
      </c>
      <c r="B6" s="22" t="s">
        <v>31</v>
      </c>
      <c r="C6" s="22" t="s">
        <v>32</v>
      </c>
      <c r="D6" s="23">
        <v>100</v>
      </c>
      <c r="E6" s="23">
        <v>100</v>
      </c>
      <c r="F6" s="23">
        <v>80</v>
      </c>
      <c r="G6" s="23">
        <v>100</v>
      </c>
      <c r="H6" s="21">
        <f>IF(SUM(D6:G6)=0,0,SUM(LARGE(D6:G6,1),LARGE(D6:G6,2),LARGE(D6:G6,3)))</f>
        <v>300</v>
      </c>
      <c r="I6" s="23" t="s">
        <v>33</v>
      </c>
      <c r="J6" s="23">
        <v>1964</v>
      </c>
    </row>
    <row r="7" spans="1:13" ht="15" customHeight="1" x14ac:dyDescent="0.2">
      <c r="A7" s="21">
        <v>1</v>
      </c>
      <c r="B7" s="22" t="s">
        <v>42</v>
      </c>
      <c r="C7" s="22" t="s">
        <v>43</v>
      </c>
      <c r="D7" s="23">
        <v>100</v>
      </c>
      <c r="E7" s="23">
        <v>100</v>
      </c>
      <c r="F7" s="23">
        <v>80</v>
      </c>
      <c r="G7" s="23">
        <v>100</v>
      </c>
      <c r="H7" s="21">
        <f>IF(SUM(D7:G7)=0,0,SUM(LARGE(D7:G7,1),LARGE(D7:G7,2),LARGE(D7:G7,3)))</f>
        <v>300</v>
      </c>
      <c r="I7" s="23" t="s">
        <v>33</v>
      </c>
      <c r="J7" s="23">
        <v>1972</v>
      </c>
    </row>
    <row r="8" spans="1:13" ht="15" customHeight="1" x14ac:dyDescent="0.2">
      <c r="A8" s="21">
        <v>3</v>
      </c>
      <c r="B8" s="22" t="s">
        <v>17</v>
      </c>
      <c r="C8" s="22" t="s">
        <v>18</v>
      </c>
      <c r="D8" s="23">
        <v>80</v>
      </c>
      <c r="E8" s="23">
        <v>80</v>
      </c>
      <c r="F8" s="23">
        <v>100</v>
      </c>
      <c r="G8" s="23">
        <v>80</v>
      </c>
      <c r="H8" s="21">
        <f>IF(SUM(D8:G8)=0,0,SUM(LARGE(D8:G8,1),LARGE(D8:G8,2),LARGE(D8:G8,3)))</f>
        <v>260</v>
      </c>
      <c r="I8" s="23" t="s">
        <v>19</v>
      </c>
      <c r="J8" s="23">
        <v>1968</v>
      </c>
    </row>
    <row r="9" spans="1:13" ht="15" customHeight="1" x14ac:dyDescent="0.2">
      <c r="A9" s="21">
        <v>3</v>
      </c>
      <c r="B9" s="22" t="s">
        <v>20</v>
      </c>
      <c r="C9" s="22" t="s">
        <v>21</v>
      </c>
      <c r="D9" s="23">
        <v>80</v>
      </c>
      <c r="E9" s="23">
        <v>80</v>
      </c>
      <c r="F9" s="23">
        <v>100</v>
      </c>
      <c r="G9" s="23">
        <v>80</v>
      </c>
      <c r="H9" s="21">
        <f>IF(SUM(D9:G9)=0,0,SUM(LARGE(D9:G9,1),LARGE(D9:G9,2),LARGE(D9:G9,3)))</f>
        <v>260</v>
      </c>
      <c r="I9" s="23" t="s">
        <v>22</v>
      </c>
      <c r="J9" s="23">
        <v>1969</v>
      </c>
    </row>
    <row r="10" spans="1:13" ht="15" customHeight="1" x14ac:dyDescent="0.2">
      <c r="A10" s="21">
        <v>5</v>
      </c>
      <c r="B10" s="22" t="s">
        <v>14</v>
      </c>
      <c r="C10" s="22" t="s">
        <v>15</v>
      </c>
      <c r="D10" s="23">
        <v>70</v>
      </c>
      <c r="E10" s="23">
        <v>70</v>
      </c>
      <c r="F10" s="23">
        <v>0</v>
      </c>
      <c r="G10" s="23">
        <v>70</v>
      </c>
      <c r="H10" s="21">
        <f>IF(SUM(D10:G10)=0,0,SUM(LARGE(D10:G10,1),LARGE(D10:G10,2),LARGE(D10:G10,3)))</f>
        <v>210</v>
      </c>
      <c r="I10" s="23" t="s">
        <v>16</v>
      </c>
      <c r="J10" s="23">
        <v>1970</v>
      </c>
    </row>
    <row r="11" spans="1:13" ht="15" customHeight="1" x14ac:dyDescent="0.2">
      <c r="A11" s="21">
        <v>5</v>
      </c>
      <c r="B11" s="22" t="s">
        <v>11</v>
      </c>
      <c r="C11" s="22" t="s">
        <v>12</v>
      </c>
      <c r="D11" s="23">
        <v>70</v>
      </c>
      <c r="E11" s="23">
        <v>70</v>
      </c>
      <c r="F11" s="23">
        <v>0</v>
      </c>
      <c r="G11" s="23">
        <v>70</v>
      </c>
      <c r="H11" s="21">
        <f>IF(SUM(D11:G11)=0,0,SUM(LARGE(D11:G11,1),LARGE(D11:G11,2),LARGE(D11:G11,3)))</f>
        <v>210</v>
      </c>
      <c r="I11" s="23" t="s">
        <v>13</v>
      </c>
      <c r="J11" s="23">
        <v>1968</v>
      </c>
    </row>
    <row r="12" spans="1:13" ht="15" customHeight="1" x14ac:dyDescent="0.2">
      <c r="A12" s="21">
        <v>7</v>
      </c>
      <c r="B12" s="22" t="s">
        <v>37</v>
      </c>
      <c r="C12" s="22" t="s">
        <v>38</v>
      </c>
      <c r="D12" s="23">
        <v>70</v>
      </c>
      <c r="E12" s="23">
        <v>60</v>
      </c>
      <c r="F12" s="23">
        <v>70</v>
      </c>
      <c r="G12" s="23">
        <v>60</v>
      </c>
      <c r="H12" s="21">
        <f>IF(SUM(D12:G12)=0,0,SUM(LARGE(D12:G12,1),LARGE(D12:G12,2),LARGE(D12:G12,3)))</f>
        <v>200</v>
      </c>
      <c r="I12" s="23" t="s">
        <v>39</v>
      </c>
      <c r="J12" s="23">
        <v>1964</v>
      </c>
    </row>
    <row r="13" spans="1:13" ht="15" customHeight="1" x14ac:dyDescent="0.2">
      <c r="A13" s="21">
        <v>8</v>
      </c>
      <c r="B13" s="22" t="s">
        <v>44</v>
      </c>
      <c r="C13" s="22" t="s">
        <v>45</v>
      </c>
      <c r="D13" s="23">
        <v>70</v>
      </c>
      <c r="E13" s="23">
        <v>0</v>
      </c>
      <c r="F13" s="23">
        <v>70</v>
      </c>
      <c r="G13" s="23">
        <v>0</v>
      </c>
      <c r="H13" s="21">
        <f>IF(SUM(D13:G13)=0,0,SUM(LARGE(D13:G13,1),LARGE(D13:G13,2),LARGE(D13:G13,3)))</f>
        <v>140</v>
      </c>
      <c r="I13" s="23" t="s">
        <v>39</v>
      </c>
      <c r="J13" s="23">
        <v>1971</v>
      </c>
    </row>
    <row r="14" spans="1:13" ht="15" customHeight="1" x14ac:dyDescent="0.2">
      <c r="A14" s="21">
        <v>9</v>
      </c>
      <c r="B14" s="22" t="s">
        <v>46</v>
      </c>
      <c r="C14" s="22" t="s">
        <v>47</v>
      </c>
      <c r="D14" s="23">
        <v>50</v>
      </c>
      <c r="E14" s="23">
        <v>0</v>
      </c>
      <c r="F14" s="23">
        <v>0</v>
      </c>
      <c r="G14" s="23">
        <v>60</v>
      </c>
      <c r="H14" s="21">
        <f>IF(SUM(D14:G14)=0,0,SUM(LARGE(D14:G14,1),LARGE(D14:G14,2),LARGE(D14:G14,3)))</f>
        <v>110</v>
      </c>
      <c r="I14" s="23" t="s">
        <v>39</v>
      </c>
      <c r="J14" s="23">
        <v>1969</v>
      </c>
    </row>
    <row r="15" spans="1:13" ht="15" customHeight="1" x14ac:dyDescent="0.2">
      <c r="A15" s="21">
        <v>10</v>
      </c>
      <c r="B15" s="22" t="s">
        <v>34</v>
      </c>
      <c r="C15" s="22" t="s">
        <v>35</v>
      </c>
      <c r="D15" s="23">
        <v>50</v>
      </c>
      <c r="E15" s="23">
        <v>0</v>
      </c>
      <c r="F15" s="23">
        <v>60</v>
      </c>
      <c r="G15" s="23">
        <v>0</v>
      </c>
      <c r="H15" s="21">
        <f>IF(SUM(D15:G15)=0,0,SUM(LARGE(D15:G15,1),LARGE(D15:G15,2),LARGE(D15:G15,3)))</f>
        <v>110</v>
      </c>
      <c r="I15" s="23" t="s">
        <v>36</v>
      </c>
      <c r="J15" s="23">
        <v>1969</v>
      </c>
    </row>
    <row r="16" spans="1:13" ht="15" customHeight="1" x14ac:dyDescent="0.2">
      <c r="A16" s="21">
        <v>11</v>
      </c>
      <c r="B16" s="22" t="s">
        <v>50</v>
      </c>
      <c r="C16" s="22" t="s">
        <v>51</v>
      </c>
      <c r="D16" s="23">
        <v>0</v>
      </c>
      <c r="E16" s="23">
        <v>50</v>
      </c>
      <c r="F16" s="23">
        <v>60</v>
      </c>
      <c r="G16" s="23">
        <v>0</v>
      </c>
      <c r="H16" s="21">
        <f>IF(SUM(D16:G16)=0,0,SUM(LARGE(D16:G16,1),LARGE(D16:G16,2),LARGE(D16:G16,3)))</f>
        <v>110</v>
      </c>
      <c r="I16" s="23" t="s">
        <v>33</v>
      </c>
      <c r="J16" s="23">
        <v>1963</v>
      </c>
    </row>
    <row r="17" spans="1:10" ht="15" customHeight="1" x14ac:dyDescent="0.2">
      <c r="A17" s="21">
        <v>12</v>
      </c>
      <c r="B17" s="22" t="s">
        <v>29</v>
      </c>
      <c r="C17" s="22" t="s">
        <v>30</v>
      </c>
      <c r="D17" s="23">
        <v>0</v>
      </c>
      <c r="E17" s="23">
        <v>60</v>
      </c>
      <c r="F17" s="23">
        <v>0</v>
      </c>
      <c r="G17" s="23">
        <v>0</v>
      </c>
      <c r="H17" s="21">
        <f>IF(SUM(D17:G17)=0,0,SUM(LARGE(D17:G17,1),LARGE(D17:G17,2),LARGE(D17:G17,3)))</f>
        <v>60</v>
      </c>
      <c r="I17" s="23" t="s">
        <v>13</v>
      </c>
      <c r="J17" s="23">
        <v>1971</v>
      </c>
    </row>
    <row r="18" spans="1:10" ht="15" customHeight="1" x14ac:dyDescent="0.2">
      <c r="A18" s="21">
        <v>13</v>
      </c>
      <c r="B18" s="22" t="s">
        <v>23</v>
      </c>
      <c r="C18" s="22" t="s">
        <v>24</v>
      </c>
      <c r="D18" s="23">
        <v>50</v>
      </c>
      <c r="E18" s="23">
        <v>0</v>
      </c>
      <c r="F18" s="23">
        <v>0</v>
      </c>
      <c r="G18" s="23">
        <v>0</v>
      </c>
      <c r="H18" s="21">
        <f>IF(SUM(D18:G18)=0,0,SUM(LARGE(D18:G18,1),LARGE(D18:G18,2),LARGE(D18:G18,3)))</f>
        <v>50</v>
      </c>
      <c r="I18" s="23" t="s">
        <v>25</v>
      </c>
      <c r="J18" s="23">
        <v>1973</v>
      </c>
    </row>
    <row r="19" spans="1:10" ht="15" customHeight="1" x14ac:dyDescent="0.2">
      <c r="A19" s="21">
        <v>13</v>
      </c>
      <c r="B19" s="22" t="s">
        <v>48</v>
      </c>
      <c r="C19" s="22" t="s">
        <v>49</v>
      </c>
      <c r="D19" s="23">
        <v>50</v>
      </c>
      <c r="E19" s="23">
        <v>0</v>
      </c>
      <c r="F19" s="23">
        <v>0</v>
      </c>
      <c r="G19" s="23">
        <v>0</v>
      </c>
      <c r="H19" s="21">
        <f>IF(SUM(D19:G19)=0,0,SUM(LARGE(D19:G19,1),LARGE(D19:G19,2),LARGE(D19:G19,3)))</f>
        <v>50</v>
      </c>
      <c r="I19" s="23" t="s">
        <v>39</v>
      </c>
      <c r="J19" s="23">
        <v>1971</v>
      </c>
    </row>
    <row r="20" spans="1:10" ht="15" customHeight="1" x14ac:dyDescent="0.2">
      <c r="A20" s="21">
        <v>15</v>
      </c>
      <c r="B20" s="22" t="s">
        <v>52</v>
      </c>
      <c r="C20" s="22" t="s">
        <v>53</v>
      </c>
      <c r="D20" s="23">
        <v>0</v>
      </c>
      <c r="E20" s="23">
        <v>50</v>
      </c>
      <c r="F20" s="23">
        <v>0</v>
      </c>
      <c r="G20" s="23">
        <v>0</v>
      </c>
      <c r="H20" s="21">
        <f>IF(SUM(D20:G20)=0,0,SUM(LARGE(D20:G20,1),LARGE(D20:G20,2),LARGE(D20:G20,3)))</f>
        <v>50</v>
      </c>
      <c r="I20" s="23" t="s">
        <v>33</v>
      </c>
      <c r="J20" s="23">
        <v>1971</v>
      </c>
    </row>
  </sheetData>
  <sortState ref="B6:K20">
    <sortCondition descending="1" ref="H6"/>
    <sortCondition descending="1" ref="G6"/>
    <sortCondition descending="1" ref="F6"/>
  </sortState>
  <mergeCells count="3">
    <mergeCell ref="A2:J2"/>
    <mergeCell ref="A3:C5"/>
    <mergeCell ref="H3:J4"/>
  </mergeCells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M6"/>
  <sheetViews>
    <sheetView workbookViewId="0"/>
  </sheetViews>
  <sheetFormatPr defaultColWidth="8.85546875" defaultRowHeight="12.75" x14ac:dyDescent="0.2"/>
  <cols>
    <col min="1" max="1" width="4.28515625" style="1" customWidth="1"/>
    <col min="2" max="3" width="17.140625" style="1" customWidth="1"/>
    <col min="4" max="7" width="14.28515625" style="2" customWidth="1"/>
    <col min="8" max="8" width="15.7109375" style="1" customWidth="1"/>
    <col min="9" max="9" width="30" style="1" customWidth="1"/>
    <col min="10" max="10" width="10.7109375" style="3" customWidth="1"/>
    <col min="11" max="11" width="9.85546875" style="1" customWidth="1"/>
    <col min="12" max="12" width="17.42578125" style="1" customWidth="1"/>
    <col min="13" max="13" width="15.7109375" style="1" customWidth="1"/>
    <col min="14" max="16384" width="8.85546875" style="1"/>
  </cols>
  <sheetData>
    <row r="1" spans="1:13" ht="15" customHeight="1" x14ac:dyDescent="0.2"/>
    <row r="2" spans="1:13" s="8" customFormat="1" ht="36.75" customHeight="1" x14ac:dyDescent="0.2">
      <c r="A2" s="4" t="s">
        <v>6</v>
      </c>
      <c r="B2" s="5"/>
      <c r="C2" s="5"/>
      <c r="D2" s="5"/>
      <c r="E2" s="5"/>
      <c r="F2" s="5"/>
      <c r="G2" s="5"/>
      <c r="H2" s="5"/>
      <c r="I2" s="5"/>
      <c r="J2" s="6"/>
      <c r="K2" s="7"/>
      <c r="L2" s="7"/>
      <c r="M2" s="1"/>
    </row>
    <row r="3" spans="1:13" s="14" customFormat="1" ht="15" customHeight="1" x14ac:dyDescent="0.25">
      <c r="A3" s="9" t="s">
        <v>54</v>
      </c>
      <c r="B3" s="9"/>
      <c r="C3" s="9"/>
      <c r="D3" s="10" t="s">
        <v>8</v>
      </c>
      <c r="E3" s="10" t="s">
        <v>0</v>
      </c>
      <c r="F3" s="10" t="s">
        <v>1</v>
      </c>
      <c r="G3" s="10" t="s">
        <v>2</v>
      </c>
      <c r="H3" s="11"/>
      <c r="I3" s="12"/>
      <c r="J3" s="13"/>
    </row>
    <row r="4" spans="1:13" s="14" customFormat="1" ht="15" customHeight="1" x14ac:dyDescent="0.25">
      <c r="A4" s="9"/>
      <c r="B4" s="9"/>
      <c r="C4" s="9"/>
      <c r="D4" s="15" t="s">
        <v>9</v>
      </c>
      <c r="E4" s="15" t="s">
        <v>9</v>
      </c>
      <c r="F4" s="15" t="s">
        <v>10</v>
      </c>
      <c r="G4" s="15" t="s">
        <v>10</v>
      </c>
      <c r="H4" s="16"/>
      <c r="I4" s="17"/>
      <c r="J4" s="18"/>
    </row>
    <row r="5" spans="1:13" s="14" customFormat="1" ht="15" customHeight="1" x14ac:dyDescent="0.25">
      <c r="A5" s="9"/>
      <c r="B5" s="9"/>
      <c r="C5" s="9"/>
      <c r="D5" s="19">
        <v>43141</v>
      </c>
      <c r="E5" s="19">
        <v>43183</v>
      </c>
      <c r="F5" s="19">
        <v>43225</v>
      </c>
      <c r="G5" s="19">
        <v>43386</v>
      </c>
      <c r="H5" s="20" t="s">
        <v>3</v>
      </c>
      <c r="I5" s="20" t="s">
        <v>4</v>
      </c>
      <c r="J5" s="20" t="s">
        <v>5</v>
      </c>
    </row>
    <row r="6" spans="1:13" ht="15" customHeight="1" x14ac:dyDescent="0.2">
      <c r="A6" s="21">
        <f>RANK(H6,H$6:H$105,0)</f>
        <v>1</v>
      </c>
      <c r="B6" s="22"/>
      <c r="C6" s="22"/>
      <c r="D6" s="23">
        <v>0</v>
      </c>
      <c r="E6" s="23">
        <v>0</v>
      </c>
      <c r="F6" s="23">
        <v>0</v>
      </c>
      <c r="G6" s="23">
        <v>0</v>
      </c>
      <c r="H6" s="21">
        <f>IF(SUM(D6:G6)=0,0,SUM(LARGE(D6:G6,1),LARGE(D6:G6,2),LARGE(D6:G6,3)))</f>
        <v>0</v>
      </c>
      <c r="I6" s="23"/>
      <c r="J6" s="23"/>
    </row>
  </sheetData>
  <mergeCells count="3">
    <mergeCell ref="A2:J2"/>
    <mergeCell ref="A3:C5"/>
    <mergeCell ref="H3:J4"/>
  </mergeCells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M19"/>
  <sheetViews>
    <sheetView workbookViewId="0"/>
  </sheetViews>
  <sheetFormatPr defaultColWidth="8.85546875" defaultRowHeight="12.75" x14ac:dyDescent="0.2"/>
  <cols>
    <col min="1" max="1" width="4.28515625" style="1" customWidth="1"/>
    <col min="2" max="3" width="17.140625" style="1" customWidth="1"/>
    <col min="4" max="7" width="14.28515625" style="2" customWidth="1"/>
    <col min="8" max="8" width="15.7109375" style="1" customWidth="1"/>
    <col min="9" max="9" width="30" style="1" customWidth="1"/>
    <col min="10" max="10" width="10.7109375" style="3" customWidth="1"/>
    <col min="11" max="11" width="9.85546875" style="1" customWidth="1"/>
    <col min="12" max="12" width="17.42578125" style="1" customWidth="1"/>
    <col min="13" max="13" width="15.7109375" style="1" customWidth="1"/>
    <col min="14" max="16384" width="8.85546875" style="1"/>
  </cols>
  <sheetData>
    <row r="1" spans="1:13" ht="15" customHeight="1" x14ac:dyDescent="0.2"/>
    <row r="2" spans="1:13" s="8" customFormat="1" ht="36.75" customHeight="1" x14ac:dyDescent="0.2">
      <c r="A2" s="4" t="s">
        <v>6</v>
      </c>
      <c r="B2" s="5"/>
      <c r="C2" s="5"/>
      <c r="D2" s="5"/>
      <c r="E2" s="5"/>
      <c r="F2" s="5"/>
      <c r="G2" s="5"/>
      <c r="H2" s="5"/>
      <c r="I2" s="5"/>
      <c r="J2" s="6"/>
      <c r="K2" s="7"/>
      <c r="L2" s="7"/>
      <c r="M2" s="1"/>
    </row>
    <row r="3" spans="1:13" s="14" customFormat="1" ht="15" customHeight="1" x14ac:dyDescent="0.25">
      <c r="A3" s="9" t="s">
        <v>55</v>
      </c>
      <c r="B3" s="9"/>
      <c r="C3" s="9"/>
      <c r="D3" s="10" t="s">
        <v>8</v>
      </c>
      <c r="E3" s="10" t="s">
        <v>0</v>
      </c>
      <c r="F3" s="10" t="s">
        <v>1</v>
      </c>
      <c r="G3" s="10" t="s">
        <v>2</v>
      </c>
      <c r="H3" s="11"/>
      <c r="I3" s="12"/>
      <c r="J3" s="13"/>
    </row>
    <row r="4" spans="1:13" s="14" customFormat="1" ht="15" customHeight="1" x14ac:dyDescent="0.25">
      <c r="A4" s="9"/>
      <c r="B4" s="9"/>
      <c r="C4" s="9"/>
      <c r="D4" s="15" t="s">
        <v>9</v>
      </c>
      <c r="E4" s="15" t="s">
        <v>9</v>
      </c>
      <c r="F4" s="15" t="s">
        <v>10</v>
      </c>
      <c r="G4" s="15" t="s">
        <v>10</v>
      </c>
      <c r="H4" s="16"/>
      <c r="I4" s="17"/>
      <c r="J4" s="18"/>
    </row>
    <row r="5" spans="1:13" s="14" customFormat="1" ht="15" customHeight="1" x14ac:dyDescent="0.25">
      <c r="A5" s="9"/>
      <c r="B5" s="9"/>
      <c r="C5" s="9"/>
      <c r="D5" s="19">
        <v>43141</v>
      </c>
      <c r="E5" s="19">
        <v>43183</v>
      </c>
      <c r="F5" s="19">
        <v>43225</v>
      </c>
      <c r="G5" s="19">
        <v>43386</v>
      </c>
      <c r="H5" s="20" t="s">
        <v>3</v>
      </c>
      <c r="I5" s="20" t="s">
        <v>4</v>
      </c>
      <c r="J5" s="20" t="s">
        <v>5</v>
      </c>
    </row>
    <row r="6" spans="1:13" ht="15" customHeight="1" x14ac:dyDescent="0.2">
      <c r="A6" s="21">
        <v>1</v>
      </c>
      <c r="B6" s="22" t="s">
        <v>17</v>
      </c>
      <c r="C6" s="22" t="s">
        <v>56</v>
      </c>
      <c r="D6" s="23">
        <v>100</v>
      </c>
      <c r="E6" s="23">
        <v>100</v>
      </c>
      <c r="F6" s="23">
        <v>100</v>
      </c>
      <c r="G6" s="23">
        <v>80</v>
      </c>
      <c r="H6" s="21">
        <f>IF(SUM(D6:G6)=0,0,SUM(LARGE(D6:G6,1),LARGE(D6:G6,2),LARGE(D6:G6,3)))</f>
        <v>300</v>
      </c>
      <c r="I6" s="23" t="s">
        <v>19</v>
      </c>
      <c r="J6" s="23">
        <v>1970</v>
      </c>
    </row>
    <row r="7" spans="1:13" ht="15" customHeight="1" x14ac:dyDescent="0.2">
      <c r="A7" s="21">
        <v>1</v>
      </c>
      <c r="B7" s="22" t="s">
        <v>17</v>
      </c>
      <c r="C7" s="22" t="s">
        <v>18</v>
      </c>
      <c r="D7" s="23">
        <v>100</v>
      </c>
      <c r="E7" s="23">
        <v>100</v>
      </c>
      <c r="F7" s="23">
        <v>100</v>
      </c>
      <c r="G7" s="23">
        <v>80</v>
      </c>
      <c r="H7" s="21">
        <f>IF(SUM(D7:G7)=0,0,SUM(LARGE(D7:G7,1),LARGE(D7:G7,2),LARGE(D7:G7,3)))</f>
        <v>300</v>
      </c>
      <c r="I7" s="23" t="s">
        <v>19</v>
      </c>
      <c r="J7" s="23">
        <v>1968</v>
      </c>
    </row>
    <row r="8" spans="1:13" ht="15" customHeight="1" x14ac:dyDescent="0.2">
      <c r="A8" s="21">
        <v>3</v>
      </c>
      <c r="B8" s="22" t="s">
        <v>57</v>
      </c>
      <c r="C8" s="22" t="s">
        <v>58</v>
      </c>
      <c r="D8" s="23">
        <v>80</v>
      </c>
      <c r="E8" s="23">
        <v>80</v>
      </c>
      <c r="F8" s="23">
        <v>70</v>
      </c>
      <c r="G8" s="23">
        <v>70</v>
      </c>
      <c r="H8" s="21">
        <f>IF(SUM(D8:G8)=0,0,SUM(LARGE(D8:G8,1),LARGE(D8:G8,2),LARGE(D8:G8,3)))</f>
        <v>230</v>
      </c>
      <c r="I8" s="23" t="s">
        <v>59</v>
      </c>
      <c r="J8" s="23">
        <v>1962</v>
      </c>
    </row>
    <row r="9" spans="1:13" ht="15" customHeight="1" x14ac:dyDescent="0.2">
      <c r="A9" s="21">
        <v>3</v>
      </c>
      <c r="B9" s="22" t="s">
        <v>60</v>
      </c>
      <c r="C9" s="22" t="s">
        <v>30</v>
      </c>
      <c r="D9" s="23">
        <v>80</v>
      </c>
      <c r="E9" s="23">
        <v>80</v>
      </c>
      <c r="F9" s="23">
        <v>70</v>
      </c>
      <c r="G9" s="23">
        <v>70</v>
      </c>
      <c r="H9" s="21">
        <f>IF(SUM(D9:G9)=0,0,SUM(LARGE(D9:G9,1),LARGE(D9:G9,2),LARGE(D9:G9,3)))</f>
        <v>230</v>
      </c>
      <c r="I9" s="23" t="s">
        <v>59</v>
      </c>
      <c r="J9" s="23">
        <v>1959</v>
      </c>
    </row>
    <row r="10" spans="1:13" ht="15" customHeight="1" x14ac:dyDescent="0.2">
      <c r="A10" s="21">
        <v>5</v>
      </c>
      <c r="B10" s="22" t="s">
        <v>63</v>
      </c>
      <c r="C10" s="22" t="s">
        <v>56</v>
      </c>
      <c r="D10" s="23">
        <v>70</v>
      </c>
      <c r="E10" s="23">
        <v>70</v>
      </c>
      <c r="F10" s="23">
        <v>80</v>
      </c>
      <c r="G10" s="23">
        <v>60</v>
      </c>
      <c r="H10" s="21">
        <f>IF(SUM(D10:G10)=0,0,SUM(LARGE(D10:G10,1),LARGE(D10:G10,2),LARGE(D10:G10,3)))</f>
        <v>220</v>
      </c>
      <c r="I10" s="23" t="s">
        <v>59</v>
      </c>
      <c r="J10" s="23">
        <v>1971</v>
      </c>
    </row>
    <row r="11" spans="1:13" ht="15" customHeight="1" x14ac:dyDescent="0.2">
      <c r="A11" s="21">
        <v>5</v>
      </c>
      <c r="B11" s="22" t="s">
        <v>64</v>
      </c>
      <c r="C11" s="22" t="s">
        <v>65</v>
      </c>
      <c r="D11" s="23">
        <v>70</v>
      </c>
      <c r="E11" s="23">
        <v>70</v>
      </c>
      <c r="F11" s="23">
        <v>80</v>
      </c>
      <c r="G11" s="23">
        <v>60</v>
      </c>
      <c r="H11" s="21">
        <f>IF(SUM(D11:G11)=0,0,SUM(LARGE(D11:G11,1),LARGE(D11:G11,2),LARGE(D11:G11,3)))</f>
        <v>220</v>
      </c>
      <c r="I11" s="23" t="s">
        <v>22</v>
      </c>
      <c r="J11" s="23">
        <v>1959</v>
      </c>
    </row>
    <row r="12" spans="1:13" ht="15" customHeight="1" x14ac:dyDescent="0.2">
      <c r="A12" s="21">
        <v>7</v>
      </c>
      <c r="B12" s="22" t="s">
        <v>61</v>
      </c>
      <c r="C12" s="22" t="s">
        <v>62</v>
      </c>
      <c r="D12" s="23">
        <v>70</v>
      </c>
      <c r="E12" s="23">
        <v>0</v>
      </c>
      <c r="F12" s="23">
        <v>60</v>
      </c>
      <c r="G12" s="23">
        <v>50</v>
      </c>
      <c r="H12" s="21">
        <f>IF(SUM(D12:G12)=0,0,SUM(LARGE(D12:G12,1),LARGE(D12:G12,2),LARGE(D12:G12,3)))</f>
        <v>180</v>
      </c>
      <c r="I12" s="23" t="s">
        <v>59</v>
      </c>
      <c r="J12" s="23">
        <v>1970</v>
      </c>
    </row>
    <row r="13" spans="1:13" ht="15" customHeight="1" x14ac:dyDescent="0.2">
      <c r="A13" s="21">
        <v>8</v>
      </c>
      <c r="B13" s="22" t="s">
        <v>72</v>
      </c>
      <c r="C13" s="22" t="s">
        <v>73</v>
      </c>
      <c r="D13" s="23">
        <v>0</v>
      </c>
      <c r="E13" s="23">
        <v>0</v>
      </c>
      <c r="F13" s="23">
        <v>0</v>
      </c>
      <c r="G13" s="23">
        <v>100</v>
      </c>
      <c r="H13" s="21">
        <f>IF(SUM(D13:G13)=0,0,SUM(LARGE(D13:G13,1),LARGE(D13:G13,2),LARGE(D13:G13,3)))</f>
        <v>100</v>
      </c>
      <c r="I13" s="23" t="s">
        <v>74</v>
      </c>
      <c r="J13" s="23">
        <v>1966</v>
      </c>
    </row>
    <row r="14" spans="1:13" ht="15" customHeight="1" x14ac:dyDescent="0.2">
      <c r="A14" s="21">
        <v>8</v>
      </c>
      <c r="B14" s="22" t="s">
        <v>20</v>
      </c>
      <c r="C14" s="22" t="s">
        <v>21</v>
      </c>
      <c r="D14" s="23">
        <v>0</v>
      </c>
      <c r="E14" s="23">
        <v>0</v>
      </c>
      <c r="F14" s="23">
        <v>0</v>
      </c>
      <c r="G14" s="23">
        <v>100</v>
      </c>
      <c r="H14" s="21">
        <f>IF(SUM(D14:G14)=0,0,SUM(LARGE(D14:G14,1),LARGE(D14:G14,2),LARGE(D14:G14,3)))</f>
        <v>100</v>
      </c>
      <c r="I14" s="23" t="s">
        <v>22</v>
      </c>
      <c r="J14" s="23">
        <v>1969</v>
      </c>
    </row>
    <row r="15" spans="1:13" ht="15" customHeight="1" x14ac:dyDescent="0.2">
      <c r="A15" s="21">
        <v>10</v>
      </c>
      <c r="B15" s="22" t="s">
        <v>66</v>
      </c>
      <c r="C15" s="22" t="s">
        <v>67</v>
      </c>
      <c r="D15" s="23">
        <v>70</v>
      </c>
      <c r="E15" s="23">
        <v>0</v>
      </c>
      <c r="F15" s="23">
        <v>0</v>
      </c>
      <c r="G15" s="23">
        <v>0</v>
      </c>
      <c r="H15" s="21">
        <f>IF(SUM(D15:G15)=0,0,SUM(LARGE(D15:G15,1),LARGE(D15:G15,2),LARGE(D15:G15,3)))</f>
        <v>70</v>
      </c>
      <c r="I15" s="23" t="s">
        <v>59</v>
      </c>
      <c r="J15" s="23">
        <v>1959</v>
      </c>
    </row>
    <row r="16" spans="1:13" ht="15" customHeight="1" x14ac:dyDescent="0.2">
      <c r="A16" s="21">
        <v>11</v>
      </c>
      <c r="B16" s="22" t="s">
        <v>70</v>
      </c>
      <c r="C16" s="22" t="s">
        <v>71</v>
      </c>
      <c r="D16" s="23">
        <v>0</v>
      </c>
      <c r="E16" s="23">
        <v>0</v>
      </c>
      <c r="F16" s="23">
        <v>60</v>
      </c>
      <c r="G16" s="23">
        <v>0</v>
      </c>
      <c r="H16" s="21">
        <f>IF(SUM(D16:G16)=0,0,SUM(LARGE(D16:G16,1),LARGE(D16:G16,2),LARGE(D16:G16,3)))</f>
        <v>60</v>
      </c>
      <c r="I16" s="23" t="s">
        <v>39</v>
      </c>
      <c r="J16" s="23">
        <v>1971</v>
      </c>
    </row>
    <row r="17" spans="1:10" ht="15" customHeight="1" x14ac:dyDescent="0.2">
      <c r="A17" s="21">
        <v>12</v>
      </c>
      <c r="B17" s="22" t="s">
        <v>14</v>
      </c>
      <c r="C17" s="22" t="s">
        <v>15</v>
      </c>
      <c r="D17" s="23">
        <v>0</v>
      </c>
      <c r="E17" s="23">
        <v>60</v>
      </c>
      <c r="F17" s="23">
        <v>0</v>
      </c>
      <c r="G17" s="23">
        <v>0</v>
      </c>
      <c r="H17" s="21">
        <f>IF(SUM(D17:G17)=0,0,SUM(LARGE(D17:G17,1),LARGE(D17:G17,2),LARGE(D17:G17,3)))</f>
        <v>60</v>
      </c>
      <c r="I17" s="23" t="s">
        <v>16</v>
      </c>
      <c r="J17" s="23">
        <v>1970</v>
      </c>
    </row>
    <row r="18" spans="1:10" ht="15" customHeight="1" x14ac:dyDescent="0.2">
      <c r="A18" s="21">
        <v>12</v>
      </c>
      <c r="B18" s="22" t="s">
        <v>68</v>
      </c>
      <c r="C18" s="22" t="s">
        <v>69</v>
      </c>
      <c r="D18" s="23">
        <v>0</v>
      </c>
      <c r="E18" s="23">
        <v>60</v>
      </c>
      <c r="F18" s="23">
        <v>0</v>
      </c>
      <c r="G18" s="23">
        <v>0</v>
      </c>
      <c r="H18" s="21">
        <f>IF(SUM(D18:G18)=0,0,SUM(LARGE(D18:G18,1),LARGE(D18:G18,2),LARGE(D18:G18,3)))</f>
        <v>60</v>
      </c>
      <c r="I18" s="23" t="s">
        <v>19</v>
      </c>
      <c r="J18" s="23">
        <v>1973</v>
      </c>
    </row>
    <row r="19" spans="1:10" ht="15" customHeight="1" x14ac:dyDescent="0.2">
      <c r="A19" s="21">
        <v>14</v>
      </c>
      <c r="B19" s="22" t="s">
        <v>37</v>
      </c>
      <c r="C19" s="22" t="s">
        <v>38</v>
      </c>
      <c r="D19" s="23">
        <v>0</v>
      </c>
      <c r="E19" s="23">
        <v>0</v>
      </c>
      <c r="F19" s="23">
        <v>0</v>
      </c>
      <c r="G19" s="23">
        <v>50</v>
      </c>
      <c r="H19" s="21">
        <f>IF(SUM(D19:G19)=0,0,SUM(LARGE(D19:G19,1),LARGE(D19:G19,2),LARGE(D19:G19,3)))</f>
        <v>50</v>
      </c>
      <c r="I19" s="23" t="s">
        <v>39</v>
      </c>
      <c r="J19" s="23">
        <v>1964</v>
      </c>
    </row>
  </sheetData>
  <sortState ref="B6:K19">
    <sortCondition descending="1" ref="H6"/>
    <sortCondition descending="1" ref="G6"/>
    <sortCondition descending="1" ref="F6"/>
  </sortState>
  <mergeCells count="3">
    <mergeCell ref="A2:J2"/>
    <mergeCell ref="A3:C5"/>
    <mergeCell ref="H3:J4"/>
  </mergeCell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5</vt:i4>
      </vt:variant>
    </vt:vector>
  </HeadingPairs>
  <TitlesOfParts>
    <vt:vector size="5" baseType="lpstr">
      <vt:lpstr>V45 (M)</vt:lpstr>
      <vt:lpstr>V45 (Ž)</vt:lpstr>
      <vt:lpstr>V45 (MM)</vt:lpstr>
      <vt:lpstr>V45 (ŽŽ)</vt:lpstr>
      <vt:lpstr>V45 (MŽ)</vt:lpstr>
    </vt:vector>
  </TitlesOfParts>
  <Company>PBZ d.d.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Mirko Janičić</dc:creator>
  <cp:lastModifiedBy>Mirko Janičić</cp:lastModifiedBy>
  <dcterms:created xsi:type="dcterms:W3CDTF">2018-11-03T11:26:06Z</dcterms:created>
  <dcterms:modified xsi:type="dcterms:W3CDTF">2018-11-03T11:27:29Z</dcterms:modified>
</cp:coreProperties>
</file>