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0\V55\"/>
    </mc:Choice>
  </mc:AlternateContent>
  <xr:revisionPtr revIDLastSave="0" documentId="13_ncr:1_{10AD83F0-531E-4523-BD60-76D9E8F26CD1}" xr6:coauthVersionLast="45" xr6:coauthVersionMax="45" xr10:uidLastSave="{00000000-0000-0000-0000-000000000000}"/>
  <bookViews>
    <workbookView xWindow="-108" yWindow="-108" windowWidth="23256" windowHeight="12576" xr2:uid="{ED21E11B-DF6C-45D6-8CD9-BEFCAF51CAC9}"/>
  </bookViews>
  <sheets>
    <sheet name="V55 (M)" sheetId="1" r:id="rId1"/>
    <sheet name="V55 (Ž)" sheetId="2" r:id="rId2"/>
    <sheet name="V55 (MM)" sheetId="3" r:id="rId3"/>
    <sheet name="V55 (ŽŽ)" sheetId="4" r:id="rId4"/>
    <sheet name="V55 (MŽ)" sheetId="5" r:id="rId5"/>
    <sheet name="ekipno" sheetId="6" r:id="rId6"/>
    <sheet name="Napomena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" i="6" l="1"/>
  <c r="V10" i="6"/>
  <c r="R10" i="6"/>
  <c r="N10" i="6"/>
  <c r="J10" i="6"/>
  <c r="E10" i="6"/>
  <c r="D10" i="6"/>
  <c r="C10" i="6"/>
  <c r="Z7" i="6"/>
  <c r="V7" i="6"/>
  <c r="R7" i="6"/>
  <c r="N7" i="6"/>
  <c r="J7" i="6"/>
  <c r="E7" i="6"/>
  <c r="D7" i="6"/>
  <c r="C7" i="6"/>
  <c r="Z8" i="6"/>
  <c r="V8" i="6"/>
  <c r="R8" i="6"/>
  <c r="N8" i="6"/>
  <c r="J8" i="6"/>
  <c r="E8" i="6"/>
  <c r="D8" i="6"/>
  <c r="C8" i="6"/>
  <c r="Z9" i="6"/>
  <c r="V9" i="6"/>
  <c r="R9" i="6"/>
  <c r="N9" i="6"/>
  <c r="J9" i="6"/>
  <c r="E9" i="6"/>
  <c r="D9" i="6"/>
  <c r="C9" i="6"/>
  <c r="Z6" i="6"/>
  <c r="V6" i="6"/>
  <c r="R6" i="6"/>
  <c r="N6" i="6"/>
  <c r="J6" i="6"/>
  <c r="E6" i="6"/>
  <c r="D6" i="6"/>
  <c r="C6" i="6"/>
  <c r="Z5" i="6"/>
  <c r="V5" i="6"/>
  <c r="R5" i="6"/>
  <c r="N5" i="6"/>
  <c r="J5" i="6"/>
  <c r="E5" i="6"/>
  <c r="D5" i="6"/>
  <c r="C5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6" i="5"/>
  <c r="A6" i="5" s="1"/>
  <c r="G6" i="4"/>
  <c r="A6" i="4" s="1"/>
  <c r="G13" i="3"/>
  <c r="G14" i="3"/>
  <c r="G9" i="3"/>
  <c r="G8" i="3"/>
  <c r="G10" i="3"/>
  <c r="G12" i="3"/>
  <c r="G11" i="3"/>
  <c r="G7" i="3"/>
  <c r="G6" i="3"/>
  <c r="G6" i="2"/>
  <c r="A6" i="2"/>
  <c r="G13" i="1"/>
  <c r="G12" i="1"/>
  <c r="G9" i="1"/>
  <c r="G10" i="1"/>
  <c r="G11" i="1"/>
  <c r="G8" i="1"/>
  <c r="G7" i="1"/>
  <c r="G6" i="1"/>
  <c r="F10" i="6" l="1"/>
  <c r="F7" i="6"/>
  <c r="F8" i="6"/>
  <c r="F9" i="6"/>
  <c r="A9" i="6" s="1"/>
  <c r="F6" i="6"/>
  <c r="F5" i="6"/>
  <c r="A14" i="3"/>
  <c r="A13" i="3"/>
  <c r="A12" i="3"/>
  <c r="A11" i="3"/>
  <c r="A10" i="3"/>
  <c r="A9" i="3"/>
  <c r="A8" i="3"/>
  <c r="A7" i="3"/>
  <c r="A6" i="3"/>
  <c r="A13" i="1"/>
  <c r="A12" i="1"/>
  <c r="A11" i="1"/>
  <c r="A10" i="1"/>
  <c r="A9" i="1"/>
  <c r="A8" i="1"/>
  <c r="A7" i="1"/>
  <c r="A6" i="1"/>
  <c r="A8" i="6" l="1"/>
  <c r="A5" i="6"/>
  <c r="A7" i="6"/>
  <c r="A6" i="6"/>
  <c r="A10" i="6"/>
</calcChain>
</file>

<file path=xl/sharedStrings.xml><?xml version="1.0" encoding="utf-8"?>
<sst xmlns="http://schemas.openxmlformats.org/spreadsheetml/2006/main" count="134" uniqueCount="53">
  <si>
    <t>I. krug</t>
  </si>
  <si>
    <t>UKUPNO</t>
  </si>
  <si>
    <t>KLUB</t>
  </si>
  <si>
    <t>GOD.ROĐ.</t>
  </si>
  <si>
    <t>VETERANI 55</t>
  </si>
  <si>
    <t>PH</t>
  </si>
  <si>
    <t>OSIJEK</t>
  </si>
  <si>
    <t>ČAKOVEC</t>
  </si>
  <si>
    <t>VADLJA</t>
  </si>
  <si>
    <t>Filip</t>
  </si>
  <si>
    <t>BK MEĐIMURJE Čakovec</t>
  </si>
  <si>
    <t>MILER</t>
  </si>
  <si>
    <t>Leo</t>
  </si>
  <si>
    <t>BK FLEX Zagreb</t>
  </si>
  <si>
    <t>BEL</t>
  </si>
  <si>
    <t>Rajko</t>
  </si>
  <si>
    <t>TADEJ</t>
  </si>
  <si>
    <t>Neven</t>
  </si>
  <si>
    <t>BK MEDVEDGRAD-1998 Zagreb</t>
  </si>
  <si>
    <t>BURIĆ</t>
  </si>
  <si>
    <t>Zoran</t>
  </si>
  <si>
    <t>BK CONCORDIA Zagreb</t>
  </si>
  <si>
    <t>LOTRIČ</t>
  </si>
  <si>
    <t>Aleš</t>
  </si>
  <si>
    <t>BK TIGAR Kuče</t>
  </si>
  <si>
    <t>SKORUP</t>
  </si>
  <si>
    <t>Damir</t>
  </si>
  <si>
    <t>BK STELLA Zagreb</t>
  </si>
  <si>
    <t>ŠPIRANEC</t>
  </si>
  <si>
    <t>VETERANKE 55</t>
  </si>
  <si>
    <t>VETERANI 55 - parovi</t>
  </si>
  <si>
    <t>MIHETEC</t>
  </si>
  <si>
    <t>Zdenko</t>
  </si>
  <si>
    <t>MILIĆ</t>
  </si>
  <si>
    <t>Srećko</t>
  </si>
  <si>
    <t>VETERANKE 55 - parovi</t>
  </si>
  <si>
    <t>VETERANI 55 - miksevi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</si>
  <si>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</si>
  <si>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</si>
  <si>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</si>
  <si>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</si>
  <si>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</si>
  <si>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</si>
  <si>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</si>
  <si>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</si>
  <si>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</si>
  <si>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</si>
  <si>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2020 - ekipni poredak</t>
  </si>
  <si>
    <t>II. i III. krug</t>
  </si>
  <si>
    <t>nisu odigrani</t>
  </si>
  <si>
    <t>u 2020. god.</t>
  </si>
  <si>
    <t>HRVATSKI KUP 2020 - konačni poredak</t>
  </si>
  <si>
    <t>NAPOMENA: 
- Za poredak HK 2020 u pojedinačnim i parskim konkurencijama (M,Ž,MM,ŽŽ,MŽ) kod Veterana, dodatno se računalo odigrano PH 2020 (odigran je samo 1 krug HK 2020 od ukupno planirana 3 kruga).
- Za ekipni poredak HK 2020 nema izmjena u NP.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</si>
</sst>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</cellXfs>
  <cellStyles count="2">
    <cellStyle name="Normal 2" xfId="1" xr:uid="{640897A8-9ABE-4474-8A66-47B43967F79D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D615-DD52-49BD-ABD1-3328F8414CD1}">
  <sheetPr codeName="Sheet6"/>
  <dimension ref="A1:L13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19" t="s">
        <v>51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1"/>
    </row>
    <row r="3" spans="1:12" s="7" customFormat="1" ht="15" customHeight="1" x14ac:dyDescent="0.3">
      <c r="A3" s="20" t="s">
        <v>4</v>
      </c>
      <c r="B3" s="20"/>
      <c r="C3" s="20"/>
      <c r="D3" s="6" t="s">
        <v>5</v>
      </c>
      <c r="E3" s="6" t="s">
        <v>0</v>
      </c>
      <c r="F3" s="6" t="s">
        <v>48</v>
      </c>
      <c r="G3" s="21"/>
      <c r="H3" s="22"/>
      <c r="I3" s="23"/>
    </row>
    <row r="4" spans="1:12" s="7" customFormat="1" ht="15" customHeight="1" x14ac:dyDescent="0.3">
      <c r="A4" s="20"/>
      <c r="B4" s="20"/>
      <c r="C4" s="20"/>
      <c r="D4" s="8" t="s">
        <v>6</v>
      </c>
      <c r="E4" s="8" t="s">
        <v>7</v>
      </c>
      <c r="F4" s="8" t="s">
        <v>49</v>
      </c>
      <c r="G4" s="24"/>
      <c r="H4" s="25"/>
      <c r="I4" s="26"/>
    </row>
    <row r="5" spans="1:12" s="7" customFormat="1" ht="15" customHeight="1" x14ac:dyDescent="0.3">
      <c r="A5" s="20"/>
      <c r="B5" s="20"/>
      <c r="C5" s="20"/>
      <c r="D5" s="9">
        <v>43870</v>
      </c>
      <c r="E5" s="9">
        <v>44107</v>
      </c>
      <c r="F5" s="9" t="s">
        <v>50</v>
      </c>
      <c r="G5" s="10" t="s">
        <v>1</v>
      </c>
      <c r="H5" s="10" t="s">
        <v>2</v>
      </c>
      <c r="I5" s="10" t="s">
        <v>3</v>
      </c>
    </row>
    <row r="6" spans="1:12" ht="15" customHeight="1" x14ac:dyDescent="0.25">
      <c r="A6" s="11">
        <f t="shared" ref="A6:A13" si="0">RANK(G6,G$6:G$105,0)</f>
        <v>1</v>
      </c>
      <c r="B6" s="12" t="s">
        <v>8</v>
      </c>
      <c r="C6" s="12" t="s">
        <v>9</v>
      </c>
      <c r="D6" s="13">
        <v>100</v>
      </c>
      <c r="E6" s="13">
        <v>100</v>
      </c>
      <c r="F6" s="13">
        <v>0</v>
      </c>
      <c r="G6" s="11">
        <f t="shared" ref="G6:G13" si="1">IF(SUM(D6:F6)=0,0,SUM(LARGE(D6:F6,1),LARGE(D6:F6,2)))</f>
        <v>200</v>
      </c>
      <c r="H6" s="13" t="s">
        <v>10</v>
      </c>
      <c r="I6" s="13">
        <v>1964</v>
      </c>
    </row>
    <row r="7" spans="1:12" ht="15" customHeight="1" x14ac:dyDescent="0.25">
      <c r="A7" s="11">
        <f t="shared" si="0"/>
        <v>2</v>
      </c>
      <c r="B7" s="12" t="s">
        <v>11</v>
      </c>
      <c r="C7" s="12" t="s">
        <v>12</v>
      </c>
      <c r="D7" s="13">
        <v>80</v>
      </c>
      <c r="E7" s="13">
        <v>80</v>
      </c>
      <c r="F7" s="13">
        <v>0</v>
      </c>
      <c r="G7" s="11">
        <f t="shared" si="1"/>
        <v>160</v>
      </c>
      <c r="H7" s="13" t="s">
        <v>13</v>
      </c>
      <c r="I7" s="13">
        <v>1960</v>
      </c>
    </row>
    <row r="8" spans="1:12" ht="15" customHeight="1" x14ac:dyDescent="0.25">
      <c r="A8" s="11">
        <f t="shared" si="0"/>
        <v>3</v>
      </c>
      <c r="B8" s="12" t="s">
        <v>14</v>
      </c>
      <c r="C8" s="12" t="s">
        <v>15</v>
      </c>
      <c r="D8" s="13">
        <v>70</v>
      </c>
      <c r="E8" s="13">
        <v>60</v>
      </c>
      <c r="F8" s="13">
        <v>0</v>
      </c>
      <c r="G8" s="11">
        <f t="shared" si="1"/>
        <v>130</v>
      </c>
      <c r="H8" s="13" t="s">
        <v>10</v>
      </c>
      <c r="I8" s="13">
        <v>1963</v>
      </c>
    </row>
    <row r="9" spans="1:12" ht="15" customHeight="1" x14ac:dyDescent="0.25">
      <c r="A9" s="11">
        <f t="shared" si="0"/>
        <v>4</v>
      </c>
      <c r="B9" s="12" t="s">
        <v>22</v>
      </c>
      <c r="C9" s="12" t="s">
        <v>23</v>
      </c>
      <c r="D9" s="13">
        <v>50</v>
      </c>
      <c r="E9" s="13">
        <v>70</v>
      </c>
      <c r="F9" s="13">
        <v>0</v>
      </c>
      <c r="G9" s="11">
        <f t="shared" si="1"/>
        <v>120</v>
      </c>
      <c r="H9" s="13" t="s">
        <v>24</v>
      </c>
      <c r="I9" s="13">
        <v>1964</v>
      </c>
    </row>
    <row r="10" spans="1:12" ht="15" customHeight="1" x14ac:dyDescent="0.25">
      <c r="A10" s="11">
        <f t="shared" si="0"/>
        <v>5</v>
      </c>
      <c r="B10" s="12" t="s">
        <v>19</v>
      </c>
      <c r="C10" s="12" t="s">
        <v>20</v>
      </c>
      <c r="D10" s="13">
        <v>50</v>
      </c>
      <c r="E10" s="13">
        <v>50</v>
      </c>
      <c r="F10" s="13">
        <v>0</v>
      </c>
      <c r="G10" s="11">
        <f t="shared" si="1"/>
        <v>100</v>
      </c>
      <c r="H10" s="13" t="s">
        <v>21</v>
      </c>
      <c r="I10" s="13">
        <v>1958</v>
      </c>
    </row>
    <row r="11" spans="1:12" ht="15" customHeight="1" x14ac:dyDescent="0.25">
      <c r="A11" s="11">
        <f t="shared" si="0"/>
        <v>6</v>
      </c>
      <c r="B11" s="12" t="s">
        <v>16</v>
      </c>
      <c r="C11" s="12" t="s">
        <v>17</v>
      </c>
      <c r="D11" s="13">
        <v>70</v>
      </c>
      <c r="E11" s="13">
        <v>0</v>
      </c>
      <c r="F11" s="13">
        <v>0</v>
      </c>
      <c r="G11" s="11">
        <f t="shared" si="1"/>
        <v>70</v>
      </c>
      <c r="H11" s="13" t="s">
        <v>18</v>
      </c>
      <c r="I11" s="13">
        <v>1959</v>
      </c>
    </row>
    <row r="12" spans="1:12" ht="15" customHeight="1" x14ac:dyDescent="0.25">
      <c r="A12" s="11">
        <f t="shared" si="0"/>
        <v>7</v>
      </c>
      <c r="B12" s="12" t="s">
        <v>25</v>
      </c>
      <c r="C12" s="12" t="s">
        <v>26</v>
      </c>
      <c r="D12" s="13">
        <v>50</v>
      </c>
      <c r="E12" s="13">
        <v>0</v>
      </c>
      <c r="F12" s="13">
        <v>0</v>
      </c>
      <c r="G12" s="11">
        <f t="shared" si="1"/>
        <v>50</v>
      </c>
      <c r="H12" s="13" t="s">
        <v>27</v>
      </c>
      <c r="I12" s="13">
        <v>1959</v>
      </c>
    </row>
    <row r="13" spans="1:12" ht="15" customHeight="1" x14ac:dyDescent="0.25">
      <c r="A13" s="11">
        <f t="shared" si="0"/>
        <v>8</v>
      </c>
      <c r="B13" s="12" t="s">
        <v>28</v>
      </c>
      <c r="C13" s="12" t="s">
        <v>26</v>
      </c>
      <c r="D13" s="13">
        <v>0</v>
      </c>
      <c r="E13" s="13">
        <v>45</v>
      </c>
      <c r="F13" s="13">
        <v>0</v>
      </c>
      <c r="G13" s="11">
        <f t="shared" si="1"/>
        <v>45</v>
      </c>
      <c r="H13" s="13" t="s">
        <v>10</v>
      </c>
      <c r="I13" s="13">
        <v>1962</v>
      </c>
    </row>
  </sheetData>
  <sortState xmlns:xlrd2="http://schemas.microsoft.com/office/spreadsheetml/2017/richdata2" ref="B6:J13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DF3C-679F-4BCB-AE0C-75BE0DBF00A2}">
  <sheetPr codeName="Sheet7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19" t="s">
        <v>51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1"/>
    </row>
    <row r="3" spans="1:12" s="7" customFormat="1" ht="15" customHeight="1" x14ac:dyDescent="0.3">
      <c r="A3" s="20" t="s">
        <v>29</v>
      </c>
      <c r="B3" s="20"/>
      <c r="C3" s="20"/>
      <c r="D3" s="6" t="s">
        <v>5</v>
      </c>
      <c r="E3" s="6" t="s">
        <v>0</v>
      </c>
      <c r="F3" s="6" t="s">
        <v>48</v>
      </c>
      <c r="G3" s="21"/>
      <c r="H3" s="22"/>
      <c r="I3" s="23"/>
    </row>
    <row r="4" spans="1:12" s="7" customFormat="1" ht="15" customHeight="1" x14ac:dyDescent="0.3">
      <c r="A4" s="20"/>
      <c r="B4" s="20"/>
      <c r="C4" s="20"/>
      <c r="D4" s="8" t="s">
        <v>6</v>
      </c>
      <c r="E4" s="8" t="s">
        <v>7</v>
      </c>
      <c r="F4" s="8" t="s">
        <v>49</v>
      </c>
      <c r="G4" s="24"/>
      <c r="H4" s="25"/>
      <c r="I4" s="26"/>
    </row>
    <row r="5" spans="1:12" s="7" customFormat="1" ht="15" customHeight="1" x14ac:dyDescent="0.3">
      <c r="A5" s="20"/>
      <c r="B5" s="20"/>
      <c r="C5" s="20"/>
      <c r="D5" s="9">
        <v>43870</v>
      </c>
      <c r="E5" s="9">
        <v>44107</v>
      </c>
      <c r="F5" s="9" t="s">
        <v>50</v>
      </c>
      <c r="G5" s="10" t="s">
        <v>1</v>
      </c>
      <c r="H5" s="10" t="s">
        <v>2</v>
      </c>
      <c r="I5" s="10" t="s">
        <v>3</v>
      </c>
    </row>
    <row r="6" spans="1:12" ht="15" customHeight="1" x14ac:dyDescent="0.25">
      <c r="A6" s="11">
        <f>RANK(G6,G$6:G$105,0)</f>
        <v>1</v>
      </c>
      <c r="B6" s="12"/>
      <c r="C6" s="12"/>
      <c r="D6" s="13">
        <v>0</v>
      </c>
      <c r="E6" s="13">
        <v>0</v>
      </c>
      <c r="F6" s="13">
        <v>0</v>
      </c>
      <c r="G6" s="11">
        <f>IF(SUM(D6:F6)=0,0,SUM(LARGE(D6:F6,1),LARGE(D6:F6,2)))</f>
        <v>0</v>
      </c>
      <c r="H6" s="13"/>
      <c r="I6" s="13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5F90-8E05-405D-BED4-E8CD32F3CEAE}">
  <sheetPr codeName="Sheet8"/>
  <dimension ref="A1:L1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19" t="s">
        <v>51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1"/>
    </row>
    <row r="3" spans="1:12" s="7" customFormat="1" ht="15" customHeight="1" x14ac:dyDescent="0.3">
      <c r="A3" s="20" t="s">
        <v>30</v>
      </c>
      <c r="B3" s="20"/>
      <c r="C3" s="20"/>
      <c r="D3" s="6" t="s">
        <v>5</v>
      </c>
      <c r="E3" s="6" t="s">
        <v>0</v>
      </c>
      <c r="F3" s="6" t="s">
        <v>48</v>
      </c>
      <c r="G3" s="21"/>
      <c r="H3" s="22"/>
      <c r="I3" s="23"/>
    </row>
    <row r="4" spans="1:12" s="7" customFormat="1" ht="15" customHeight="1" x14ac:dyDescent="0.3">
      <c r="A4" s="20"/>
      <c r="B4" s="20"/>
      <c r="C4" s="20"/>
      <c r="D4" s="8" t="s">
        <v>6</v>
      </c>
      <c r="E4" s="8" t="s">
        <v>7</v>
      </c>
      <c r="F4" s="8" t="s">
        <v>49</v>
      </c>
      <c r="G4" s="24"/>
      <c r="H4" s="25"/>
      <c r="I4" s="26"/>
    </row>
    <row r="5" spans="1:12" s="7" customFormat="1" ht="15" customHeight="1" x14ac:dyDescent="0.3">
      <c r="A5" s="20"/>
      <c r="B5" s="20"/>
      <c r="C5" s="20"/>
      <c r="D5" s="9">
        <v>43870</v>
      </c>
      <c r="E5" s="9">
        <v>44107</v>
      </c>
      <c r="F5" s="9" t="s">
        <v>50</v>
      </c>
      <c r="G5" s="10" t="s">
        <v>1</v>
      </c>
      <c r="H5" s="10" t="s">
        <v>2</v>
      </c>
      <c r="I5" s="10" t="s">
        <v>3</v>
      </c>
    </row>
    <row r="6" spans="1:12" ht="15" customHeight="1" x14ac:dyDescent="0.25">
      <c r="A6" s="11">
        <f t="shared" ref="A6:A14" si="0">RANK(G6,G$6:G$105,0)</f>
        <v>1</v>
      </c>
      <c r="B6" s="12" t="s">
        <v>14</v>
      </c>
      <c r="C6" s="12" t="s">
        <v>15</v>
      </c>
      <c r="D6" s="13">
        <v>100</v>
      </c>
      <c r="E6" s="13">
        <v>100</v>
      </c>
      <c r="F6" s="13">
        <v>0</v>
      </c>
      <c r="G6" s="11">
        <f t="shared" ref="G6:G14" si="1">IF(SUM(D6:F6)=0,0,SUM(LARGE(D6:F6,1),LARGE(D6:F6,2)))</f>
        <v>200</v>
      </c>
      <c r="H6" s="13" t="s">
        <v>10</v>
      </c>
      <c r="I6" s="13">
        <v>1963</v>
      </c>
    </row>
    <row r="7" spans="1:12" ht="15" customHeight="1" x14ac:dyDescent="0.25">
      <c r="A7" s="11">
        <f t="shared" si="0"/>
        <v>1</v>
      </c>
      <c r="B7" s="12" t="s">
        <v>8</v>
      </c>
      <c r="C7" s="12" t="s">
        <v>9</v>
      </c>
      <c r="D7" s="13">
        <v>100</v>
      </c>
      <c r="E7" s="13">
        <v>100</v>
      </c>
      <c r="F7" s="13">
        <v>0</v>
      </c>
      <c r="G7" s="11">
        <f t="shared" si="1"/>
        <v>200</v>
      </c>
      <c r="H7" s="13" t="s">
        <v>10</v>
      </c>
      <c r="I7" s="13">
        <v>1964</v>
      </c>
    </row>
    <row r="8" spans="1:12" ht="15" customHeight="1" x14ac:dyDescent="0.25">
      <c r="A8" s="11">
        <f t="shared" si="0"/>
        <v>3</v>
      </c>
      <c r="B8" s="12" t="s">
        <v>22</v>
      </c>
      <c r="C8" s="12" t="s">
        <v>23</v>
      </c>
      <c r="D8" s="13">
        <v>70</v>
      </c>
      <c r="E8" s="13">
        <v>80</v>
      </c>
      <c r="F8" s="13">
        <v>0</v>
      </c>
      <c r="G8" s="11">
        <f t="shared" si="1"/>
        <v>150</v>
      </c>
      <c r="H8" s="13" t="s">
        <v>24</v>
      </c>
      <c r="I8" s="13">
        <v>1964</v>
      </c>
    </row>
    <row r="9" spans="1:12" ht="15" customHeight="1" x14ac:dyDescent="0.25">
      <c r="A9" s="11">
        <f t="shared" si="0"/>
        <v>3</v>
      </c>
      <c r="B9" s="12" t="s">
        <v>11</v>
      </c>
      <c r="C9" s="12" t="s">
        <v>12</v>
      </c>
      <c r="D9" s="13">
        <v>70</v>
      </c>
      <c r="E9" s="13">
        <v>80</v>
      </c>
      <c r="F9" s="13">
        <v>0</v>
      </c>
      <c r="G9" s="11">
        <f t="shared" si="1"/>
        <v>150</v>
      </c>
      <c r="H9" s="13" t="s">
        <v>13</v>
      </c>
      <c r="I9" s="13">
        <v>1960</v>
      </c>
    </row>
    <row r="10" spans="1:12" ht="15" customHeight="1" x14ac:dyDescent="0.25">
      <c r="A10" s="11">
        <f t="shared" si="0"/>
        <v>5</v>
      </c>
      <c r="B10" s="12" t="s">
        <v>19</v>
      </c>
      <c r="C10" s="12" t="s">
        <v>20</v>
      </c>
      <c r="D10" s="13">
        <v>70</v>
      </c>
      <c r="E10" s="13">
        <v>70</v>
      </c>
      <c r="F10" s="13">
        <v>0</v>
      </c>
      <c r="G10" s="11">
        <f t="shared" si="1"/>
        <v>140</v>
      </c>
      <c r="H10" s="13" t="s">
        <v>21</v>
      </c>
      <c r="I10" s="13">
        <v>1958</v>
      </c>
    </row>
    <row r="11" spans="1:12" ht="15" customHeight="1" x14ac:dyDescent="0.25">
      <c r="A11" s="11">
        <f t="shared" si="0"/>
        <v>6</v>
      </c>
      <c r="B11" s="12" t="s">
        <v>31</v>
      </c>
      <c r="C11" s="12" t="s">
        <v>32</v>
      </c>
      <c r="D11" s="13">
        <v>80</v>
      </c>
      <c r="E11" s="13">
        <v>0</v>
      </c>
      <c r="F11" s="13">
        <v>0</v>
      </c>
      <c r="G11" s="11">
        <f t="shared" si="1"/>
        <v>80</v>
      </c>
      <c r="H11" s="13" t="s">
        <v>27</v>
      </c>
      <c r="I11" s="13">
        <v>1962</v>
      </c>
    </row>
    <row r="12" spans="1:12" ht="15" customHeight="1" x14ac:dyDescent="0.25">
      <c r="A12" s="11">
        <f t="shared" si="0"/>
        <v>6</v>
      </c>
      <c r="B12" s="12" t="s">
        <v>16</v>
      </c>
      <c r="C12" s="12" t="s">
        <v>17</v>
      </c>
      <c r="D12" s="13">
        <v>80</v>
      </c>
      <c r="E12" s="13">
        <v>0</v>
      </c>
      <c r="F12" s="13">
        <v>0</v>
      </c>
      <c r="G12" s="11">
        <f t="shared" si="1"/>
        <v>80</v>
      </c>
      <c r="H12" s="13" t="s">
        <v>18</v>
      </c>
      <c r="I12" s="13">
        <v>1959</v>
      </c>
    </row>
    <row r="13" spans="1:12" ht="15" customHeight="1" x14ac:dyDescent="0.25">
      <c r="A13" s="11">
        <f t="shared" si="0"/>
        <v>8</v>
      </c>
      <c r="B13" s="12" t="s">
        <v>28</v>
      </c>
      <c r="C13" s="12" t="s">
        <v>26</v>
      </c>
      <c r="D13" s="13">
        <v>0</v>
      </c>
      <c r="E13" s="13">
        <v>70</v>
      </c>
      <c r="F13" s="13">
        <v>0</v>
      </c>
      <c r="G13" s="11">
        <f t="shared" si="1"/>
        <v>70</v>
      </c>
      <c r="H13" s="13" t="s">
        <v>10</v>
      </c>
      <c r="I13" s="13">
        <v>1962</v>
      </c>
    </row>
    <row r="14" spans="1:12" ht="15" customHeight="1" x14ac:dyDescent="0.25">
      <c r="A14" s="11">
        <f t="shared" si="0"/>
        <v>8</v>
      </c>
      <c r="B14" s="12" t="s">
        <v>33</v>
      </c>
      <c r="C14" s="12" t="s">
        <v>34</v>
      </c>
      <c r="D14" s="13">
        <v>70</v>
      </c>
      <c r="E14" s="13">
        <v>0</v>
      </c>
      <c r="F14" s="13">
        <v>0</v>
      </c>
      <c r="G14" s="11">
        <f t="shared" si="1"/>
        <v>70</v>
      </c>
      <c r="H14" s="13" t="s">
        <v>21</v>
      </c>
      <c r="I14" s="13">
        <v>1957</v>
      </c>
    </row>
  </sheetData>
  <sortState xmlns:xlrd2="http://schemas.microsoft.com/office/spreadsheetml/2017/richdata2" ref="B6:J14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50B2-ADDC-4EB8-9F3C-DD0457357E86}">
  <sheetPr codeName="Sheet9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19" t="s">
        <v>51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1"/>
    </row>
    <row r="3" spans="1:12" s="7" customFormat="1" ht="15" customHeight="1" x14ac:dyDescent="0.3">
      <c r="A3" s="20" t="s">
        <v>35</v>
      </c>
      <c r="B3" s="20"/>
      <c r="C3" s="20"/>
      <c r="D3" s="6" t="s">
        <v>5</v>
      </c>
      <c r="E3" s="6" t="s">
        <v>0</v>
      </c>
      <c r="F3" s="6" t="s">
        <v>48</v>
      </c>
      <c r="G3" s="21"/>
      <c r="H3" s="22"/>
      <c r="I3" s="23"/>
    </row>
    <row r="4" spans="1:12" s="7" customFormat="1" ht="15" customHeight="1" x14ac:dyDescent="0.3">
      <c r="A4" s="20"/>
      <c r="B4" s="20"/>
      <c r="C4" s="20"/>
      <c r="D4" s="8" t="s">
        <v>6</v>
      </c>
      <c r="E4" s="8" t="s">
        <v>7</v>
      </c>
      <c r="F4" s="8" t="s">
        <v>49</v>
      </c>
      <c r="G4" s="24"/>
      <c r="H4" s="25"/>
      <c r="I4" s="26"/>
    </row>
    <row r="5" spans="1:12" s="7" customFormat="1" ht="15" customHeight="1" x14ac:dyDescent="0.3">
      <c r="A5" s="20"/>
      <c r="B5" s="20"/>
      <c r="C5" s="20"/>
      <c r="D5" s="9">
        <v>43870</v>
      </c>
      <c r="E5" s="9">
        <v>44107</v>
      </c>
      <c r="F5" s="9" t="s">
        <v>50</v>
      </c>
      <c r="G5" s="10" t="s">
        <v>1</v>
      </c>
      <c r="H5" s="10" t="s">
        <v>2</v>
      </c>
      <c r="I5" s="10" t="s">
        <v>3</v>
      </c>
    </row>
    <row r="6" spans="1:12" ht="15" customHeight="1" x14ac:dyDescent="0.25">
      <c r="A6" s="11">
        <f>RANK(G6,G$6:G$105,0)</f>
        <v>1</v>
      </c>
      <c r="B6" s="12"/>
      <c r="C6" s="12"/>
      <c r="D6" s="13">
        <v>0</v>
      </c>
      <c r="E6" s="13">
        <v>0</v>
      </c>
      <c r="F6" s="13">
        <v>0</v>
      </c>
      <c r="G6" s="11">
        <f>IF(SUM(D6:F6)=0,0,SUM(LARGE(D6:F6,1),LARGE(D6:F6,2)))</f>
        <v>0</v>
      </c>
      <c r="H6" s="13"/>
      <c r="I6" s="13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DFD7-9718-4A3F-A514-29F254C20F42}">
  <sheetPr codeName="Sheet10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19" t="s">
        <v>51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1"/>
    </row>
    <row r="3" spans="1:12" s="7" customFormat="1" ht="15" customHeight="1" x14ac:dyDescent="0.3">
      <c r="A3" s="20" t="s">
        <v>36</v>
      </c>
      <c r="B3" s="20"/>
      <c r="C3" s="20"/>
      <c r="D3" s="6" t="s">
        <v>5</v>
      </c>
      <c r="E3" s="6" t="s">
        <v>0</v>
      </c>
      <c r="F3" s="6" t="s">
        <v>48</v>
      </c>
      <c r="G3" s="21"/>
      <c r="H3" s="22"/>
      <c r="I3" s="23"/>
    </row>
    <row r="4" spans="1:12" s="7" customFormat="1" ht="15" customHeight="1" x14ac:dyDescent="0.3">
      <c r="A4" s="20"/>
      <c r="B4" s="20"/>
      <c r="C4" s="20"/>
      <c r="D4" s="8" t="s">
        <v>6</v>
      </c>
      <c r="E4" s="8" t="s">
        <v>7</v>
      </c>
      <c r="F4" s="8" t="s">
        <v>49</v>
      </c>
      <c r="G4" s="24"/>
      <c r="H4" s="25"/>
      <c r="I4" s="26"/>
    </row>
    <row r="5" spans="1:12" s="7" customFormat="1" ht="15" customHeight="1" x14ac:dyDescent="0.3">
      <c r="A5" s="20"/>
      <c r="B5" s="20"/>
      <c r="C5" s="20"/>
      <c r="D5" s="9">
        <v>43870</v>
      </c>
      <c r="E5" s="9">
        <v>44107</v>
      </c>
      <c r="F5" s="9" t="s">
        <v>50</v>
      </c>
      <c r="G5" s="10" t="s">
        <v>1</v>
      </c>
      <c r="H5" s="10" t="s">
        <v>2</v>
      </c>
      <c r="I5" s="10" t="s">
        <v>3</v>
      </c>
    </row>
    <row r="6" spans="1:12" ht="15" customHeight="1" x14ac:dyDescent="0.25">
      <c r="A6" s="11">
        <f>RANK(G6,G$6:G$105,0)</f>
        <v>1</v>
      </c>
      <c r="B6" s="12"/>
      <c r="C6" s="12"/>
      <c r="D6" s="13">
        <v>0</v>
      </c>
      <c r="E6" s="13">
        <v>0</v>
      </c>
      <c r="F6" s="13">
        <v>0</v>
      </c>
      <c r="G6" s="11">
        <f>IF(SUM(D6:F6)=0,0,SUM(LARGE(D6:F6,1),LARGE(D6:F6,2)))</f>
        <v>0</v>
      </c>
      <c r="H6" s="13"/>
      <c r="I6" s="13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2E25-0CF3-489E-B2DE-CBFC37EF4AA2}">
  <sheetPr codeName="Sheet11"/>
  <dimension ref="A1:Z10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5" customFormat="1" ht="37.5" customHeight="1" x14ac:dyDescent="0.25">
      <c r="A2" s="28" t="s">
        <v>47</v>
      </c>
      <c r="B2" s="29"/>
      <c r="C2" s="29"/>
      <c r="D2" s="29"/>
      <c r="E2" s="29"/>
      <c r="F2" s="30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5" customFormat="1" ht="15" customHeight="1" x14ac:dyDescent="0.25">
      <c r="A3" s="31"/>
      <c r="B3" s="27" t="s">
        <v>37</v>
      </c>
      <c r="C3" s="33" t="s">
        <v>38</v>
      </c>
      <c r="D3" s="33" t="s">
        <v>39</v>
      </c>
      <c r="E3" s="33" t="s">
        <v>40</v>
      </c>
      <c r="F3" s="34" t="s">
        <v>1</v>
      </c>
      <c r="G3" s="27" t="s">
        <v>41</v>
      </c>
      <c r="H3" s="27"/>
      <c r="I3" s="27"/>
      <c r="J3" s="27"/>
      <c r="K3" s="27" t="s">
        <v>42</v>
      </c>
      <c r="L3" s="27"/>
      <c r="M3" s="27"/>
      <c r="N3" s="27"/>
      <c r="O3" s="27" t="s">
        <v>43</v>
      </c>
      <c r="P3" s="27"/>
      <c r="Q3" s="27"/>
      <c r="R3" s="27"/>
      <c r="S3" s="27" t="s">
        <v>44</v>
      </c>
      <c r="T3" s="27"/>
      <c r="U3" s="27"/>
      <c r="V3" s="27"/>
      <c r="W3" s="27" t="s">
        <v>45</v>
      </c>
      <c r="X3" s="27"/>
      <c r="Y3" s="27"/>
      <c r="Z3" s="27"/>
    </row>
    <row r="4" spans="1:26" s="7" customFormat="1" ht="15" customHeight="1" x14ac:dyDescent="0.3">
      <c r="A4" s="32"/>
      <c r="B4" s="27"/>
      <c r="C4" s="33"/>
      <c r="D4" s="33"/>
      <c r="E4" s="33"/>
      <c r="F4" s="35"/>
      <c r="G4" s="15" t="str">
        <f>C3</f>
        <v>1.</v>
      </c>
      <c r="H4" s="15" t="str">
        <f t="shared" ref="H4:I4" si="0">D3</f>
        <v>2.</v>
      </c>
      <c r="I4" s="15" t="str">
        <f t="shared" si="0"/>
        <v>3.</v>
      </c>
      <c r="J4" s="15" t="s">
        <v>46</v>
      </c>
      <c r="K4" s="15" t="str">
        <f>C3</f>
        <v>1.</v>
      </c>
      <c r="L4" s="15" t="str">
        <f t="shared" ref="L4:M4" si="1">D3</f>
        <v>2.</v>
      </c>
      <c r="M4" s="15" t="str">
        <f t="shared" si="1"/>
        <v>3.</v>
      </c>
      <c r="N4" s="15" t="s">
        <v>46</v>
      </c>
      <c r="O4" s="15" t="str">
        <f>C3</f>
        <v>1.</v>
      </c>
      <c r="P4" s="15" t="str">
        <f t="shared" ref="P4:Q4" si="2">D3</f>
        <v>2.</v>
      </c>
      <c r="Q4" s="15" t="str">
        <f t="shared" si="2"/>
        <v>3.</v>
      </c>
      <c r="R4" s="15" t="s">
        <v>46</v>
      </c>
      <c r="S4" s="15" t="str">
        <f>C3</f>
        <v>1.</v>
      </c>
      <c r="T4" s="15" t="str">
        <f t="shared" ref="T4:U4" si="3">D3</f>
        <v>2.</v>
      </c>
      <c r="U4" s="15" t="str">
        <f t="shared" si="3"/>
        <v>3.</v>
      </c>
      <c r="V4" s="15" t="s">
        <v>46</v>
      </c>
      <c r="W4" s="15" t="str">
        <f>C3</f>
        <v>1.</v>
      </c>
      <c r="X4" s="15" t="str">
        <f t="shared" ref="X4:Y4" si="4">D3</f>
        <v>2.</v>
      </c>
      <c r="Y4" s="15" t="str">
        <f t="shared" si="4"/>
        <v>3.</v>
      </c>
      <c r="Z4" s="15" t="s">
        <v>46</v>
      </c>
    </row>
    <row r="5" spans="1:26" ht="15" customHeight="1" x14ac:dyDescent="0.25">
      <c r="A5" s="11">
        <f t="shared" ref="A5:A10" si="5">RANK(F5,F$5:F$104,0)</f>
        <v>1</v>
      </c>
      <c r="B5" s="16" t="s">
        <v>10</v>
      </c>
      <c r="C5" s="13">
        <f t="shared" ref="C5:F10" si="6">G5+K5+O5+S5+W5</f>
        <v>0</v>
      </c>
      <c r="D5" s="13">
        <f t="shared" si="6"/>
        <v>475</v>
      </c>
      <c r="E5" s="13">
        <f t="shared" si="6"/>
        <v>0</v>
      </c>
      <c r="F5" s="11">
        <f t="shared" si="6"/>
        <v>475</v>
      </c>
      <c r="G5" s="17"/>
      <c r="H5" s="17">
        <v>205</v>
      </c>
      <c r="I5" s="17"/>
      <c r="J5" s="18">
        <f t="shared" ref="J5:J10" si="7">SUM(G5:I5)</f>
        <v>205</v>
      </c>
      <c r="K5" s="17"/>
      <c r="L5" s="17"/>
      <c r="M5" s="17"/>
      <c r="N5" s="18">
        <f t="shared" ref="N5:N10" si="8">SUM(K5:M5)</f>
        <v>0</v>
      </c>
      <c r="O5" s="17"/>
      <c r="P5" s="17">
        <v>270</v>
      </c>
      <c r="Q5" s="17"/>
      <c r="R5" s="18">
        <f t="shared" ref="R5:R10" si="9">SUM(O5:Q5)</f>
        <v>270</v>
      </c>
      <c r="S5" s="17"/>
      <c r="T5" s="17"/>
      <c r="U5" s="17"/>
      <c r="V5" s="18">
        <f t="shared" ref="V5:V10" si="10">SUM(S5:U5)</f>
        <v>0</v>
      </c>
      <c r="W5" s="17"/>
      <c r="X5" s="17"/>
      <c r="Y5" s="17"/>
      <c r="Z5" s="18">
        <f t="shared" ref="Z5:Z10" si="11">SUM(W5:Y5)</f>
        <v>0</v>
      </c>
    </row>
    <row r="6" spans="1:26" ht="15" customHeight="1" x14ac:dyDescent="0.25">
      <c r="A6" s="11">
        <f t="shared" si="5"/>
        <v>2</v>
      </c>
      <c r="B6" s="16" t="s">
        <v>13</v>
      </c>
      <c r="C6" s="13">
        <f t="shared" si="6"/>
        <v>0</v>
      </c>
      <c r="D6" s="13">
        <f t="shared" si="6"/>
        <v>160</v>
      </c>
      <c r="E6" s="13">
        <f t="shared" si="6"/>
        <v>0</v>
      </c>
      <c r="F6" s="11">
        <f t="shared" si="6"/>
        <v>160</v>
      </c>
      <c r="G6" s="17"/>
      <c r="H6" s="17">
        <v>80</v>
      </c>
      <c r="I6" s="17"/>
      <c r="J6" s="18">
        <f t="shared" si="7"/>
        <v>80</v>
      </c>
      <c r="K6" s="17"/>
      <c r="L6" s="17"/>
      <c r="M6" s="17"/>
      <c r="N6" s="18">
        <f t="shared" si="8"/>
        <v>0</v>
      </c>
      <c r="O6" s="17"/>
      <c r="P6" s="17">
        <v>80</v>
      </c>
      <c r="Q6" s="17"/>
      <c r="R6" s="18">
        <f t="shared" si="9"/>
        <v>80</v>
      </c>
      <c r="S6" s="17"/>
      <c r="T6" s="17"/>
      <c r="U6" s="17"/>
      <c r="V6" s="18">
        <f t="shared" si="10"/>
        <v>0</v>
      </c>
      <c r="W6" s="17"/>
      <c r="X6" s="17"/>
      <c r="Y6" s="17"/>
      <c r="Z6" s="18">
        <f t="shared" si="11"/>
        <v>0</v>
      </c>
    </row>
    <row r="7" spans="1:26" ht="15" customHeight="1" x14ac:dyDescent="0.25">
      <c r="A7" s="11">
        <f t="shared" si="5"/>
        <v>3</v>
      </c>
      <c r="B7" s="16" t="s">
        <v>24</v>
      </c>
      <c r="C7" s="13">
        <f t="shared" si="6"/>
        <v>0</v>
      </c>
      <c r="D7" s="13">
        <f t="shared" si="6"/>
        <v>150</v>
      </c>
      <c r="E7" s="13">
        <f t="shared" si="6"/>
        <v>0</v>
      </c>
      <c r="F7" s="11">
        <f t="shared" si="6"/>
        <v>150</v>
      </c>
      <c r="G7" s="17"/>
      <c r="H7" s="17">
        <v>70</v>
      </c>
      <c r="I7" s="17"/>
      <c r="J7" s="18">
        <f t="shared" si="7"/>
        <v>70</v>
      </c>
      <c r="K7" s="17"/>
      <c r="L7" s="17"/>
      <c r="M7" s="17"/>
      <c r="N7" s="18">
        <f t="shared" si="8"/>
        <v>0</v>
      </c>
      <c r="O7" s="17"/>
      <c r="P7" s="17">
        <v>80</v>
      </c>
      <c r="Q7" s="17"/>
      <c r="R7" s="18">
        <f t="shared" si="9"/>
        <v>80</v>
      </c>
      <c r="S7" s="17"/>
      <c r="T7" s="17"/>
      <c r="U7" s="17"/>
      <c r="V7" s="18">
        <f t="shared" si="10"/>
        <v>0</v>
      </c>
      <c r="W7" s="17"/>
      <c r="X7" s="17"/>
      <c r="Y7" s="17"/>
      <c r="Z7" s="18">
        <f t="shared" si="11"/>
        <v>0</v>
      </c>
    </row>
    <row r="8" spans="1:26" ht="15" customHeight="1" x14ac:dyDescent="0.25">
      <c r="A8" s="11">
        <f t="shared" si="5"/>
        <v>4</v>
      </c>
      <c r="B8" s="16" t="s">
        <v>21</v>
      </c>
      <c r="C8" s="13">
        <f t="shared" si="6"/>
        <v>0</v>
      </c>
      <c r="D8" s="13">
        <f t="shared" si="6"/>
        <v>120</v>
      </c>
      <c r="E8" s="13">
        <f t="shared" si="6"/>
        <v>0</v>
      </c>
      <c r="F8" s="11">
        <f t="shared" si="6"/>
        <v>120</v>
      </c>
      <c r="G8" s="17"/>
      <c r="H8" s="17">
        <v>50</v>
      </c>
      <c r="I8" s="17"/>
      <c r="J8" s="18">
        <f t="shared" si="7"/>
        <v>50</v>
      </c>
      <c r="K8" s="17"/>
      <c r="L8" s="17"/>
      <c r="M8" s="17"/>
      <c r="N8" s="18">
        <f t="shared" si="8"/>
        <v>0</v>
      </c>
      <c r="O8" s="17"/>
      <c r="P8" s="17">
        <v>70</v>
      </c>
      <c r="Q8" s="17"/>
      <c r="R8" s="18">
        <f t="shared" si="9"/>
        <v>70</v>
      </c>
      <c r="S8" s="17"/>
      <c r="T8" s="17"/>
      <c r="U8" s="17"/>
      <c r="V8" s="18">
        <f t="shared" si="10"/>
        <v>0</v>
      </c>
      <c r="W8" s="17"/>
      <c r="X8" s="17"/>
      <c r="Y8" s="17"/>
      <c r="Z8" s="18">
        <f t="shared" si="11"/>
        <v>0</v>
      </c>
    </row>
    <row r="9" spans="1:26" ht="15" customHeight="1" x14ac:dyDescent="0.25">
      <c r="A9" s="11">
        <f t="shared" si="5"/>
        <v>5</v>
      </c>
      <c r="B9" s="16" t="s">
        <v>18</v>
      </c>
      <c r="C9" s="13">
        <f t="shared" si="6"/>
        <v>0</v>
      </c>
      <c r="D9" s="13">
        <f t="shared" si="6"/>
        <v>0</v>
      </c>
      <c r="E9" s="13">
        <f t="shared" si="6"/>
        <v>0</v>
      </c>
      <c r="F9" s="11">
        <f t="shared" si="6"/>
        <v>0</v>
      </c>
      <c r="G9" s="17"/>
      <c r="H9" s="17"/>
      <c r="I9" s="17"/>
      <c r="J9" s="18">
        <f t="shared" si="7"/>
        <v>0</v>
      </c>
      <c r="K9" s="17"/>
      <c r="L9" s="17"/>
      <c r="M9" s="17"/>
      <c r="N9" s="18">
        <f t="shared" si="8"/>
        <v>0</v>
      </c>
      <c r="O9" s="17"/>
      <c r="P9" s="17"/>
      <c r="Q9" s="17"/>
      <c r="R9" s="18">
        <f t="shared" si="9"/>
        <v>0</v>
      </c>
      <c r="S9" s="17"/>
      <c r="T9" s="17"/>
      <c r="U9" s="17"/>
      <c r="V9" s="18">
        <f t="shared" si="10"/>
        <v>0</v>
      </c>
      <c r="W9" s="17"/>
      <c r="X9" s="17"/>
      <c r="Y9" s="17"/>
      <c r="Z9" s="18">
        <f t="shared" si="11"/>
        <v>0</v>
      </c>
    </row>
    <row r="10" spans="1:26" ht="15" customHeight="1" x14ac:dyDescent="0.25">
      <c r="A10" s="11">
        <f t="shared" si="5"/>
        <v>5</v>
      </c>
      <c r="B10" s="16" t="s">
        <v>27</v>
      </c>
      <c r="C10" s="13">
        <f t="shared" si="6"/>
        <v>0</v>
      </c>
      <c r="D10" s="13">
        <f t="shared" si="6"/>
        <v>0</v>
      </c>
      <c r="E10" s="13">
        <f t="shared" si="6"/>
        <v>0</v>
      </c>
      <c r="F10" s="11">
        <f t="shared" si="6"/>
        <v>0</v>
      </c>
      <c r="G10" s="17"/>
      <c r="H10" s="17"/>
      <c r="I10" s="17"/>
      <c r="J10" s="18">
        <f t="shared" si="7"/>
        <v>0</v>
      </c>
      <c r="K10" s="17"/>
      <c r="L10" s="17"/>
      <c r="M10" s="17"/>
      <c r="N10" s="18">
        <f t="shared" si="8"/>
        <v>0</v>
      </c>
      <c r="O10" s="17"/>
      <c r="P10" s="17"/>
      <c r="Q10" s="17"/>
      <c r="R10" s="18">
        <f t="shared" si="9"/>
        <v>0</v>
      </c>
      <c r="S10" s="17"/>
      <c r="T10" s="17"/>
      <c r="U10" s="17"/>
      <c r="V10" s="18">
        <f t="shared" si="10"/>
        <v>0</v>
      </c>
      <c r="W10" s="17"/>
      <c r="X10" s="17"/>
      <c r="Y10" s="17"/>
      <c r="Z10" s="18">
        <f t="shared" si="11"/>
        <v>0</v>
      </c>
    </row>
  </sheetData>
  <sortState xmlns:xlrd2="http://schemas.microsoft.com/office/spreadsheetml/2017/richdata2" ref="A5:Z10">
    <sortCondition ref="A5:A10"/>
  </sortState>
  <mergeCells count="12">
    <mergeCell ref="A2:F2"/>
    <mergeCell ref="A3:A4"/>
    <mergeCell ref="B3:B4"/>
    <mergeCell ref="C3:C4"/>
    <mergeCell ref="D3:D4"/>
    <mergeCell ref="E3:E4"/>
    <mergeCell ref="F3:F4"/>
    <mergeCell ref="G3:J3"/>
    <mergeCell ref="K3:N3"/>
    <mergeCell ref="O3:R3"/>
    <mergeCell ref="S3:V3"/>
    <mergeCell ref="W3:Z3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AAF91-D8D2-46BB-9889-18DF71801EEC}">
  <dimension ref="A1"/>
  <sheetViews>
    <sheetView workbookViewId="0"/>
  </sheetViews>
  <sheetFormatPr defaultRowHeight="14.4" x14ac:dyDescent="0.3"/>
  <cols>
    <col min="1" max="1" width="77.77734375" customWidth="1"/>
  </cols>
  <sheetData>
    <row r="1" spans="1:1" ht="72" customHeight="1" x14ac:dyDescent="0.3">
      <c r="A1" s="3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V55 (M)</vt:lpstr>
      <vt:lpstr>V55 (Ž)</vt:lpstr>
      <vt:lpstr>V55 (MM)</vt:lpstr>
      <vt:lpstr>V55 (ŽŽ)</vt:lpstr>
      <vt:lpstr>V55 (MŽ)</vt:lpstr>
      <vt:lpstr>ekipno</vt:lpstr>
      <vt:lpstr>Napomena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2020-12-20T21:35:42Z</dcterms:created>
  <dcterms:modified xsi:type="dcterms:W3CDTF">2020-12-31T13:47:07Z</dcterms:modified>
</cp:coreProperties>
</file>