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0B64A593-36C1-4228-A965-E4C86E7D9A83}" xr6:coauthVersionLast="47" xr6:coauthVersionMax="47" xr10:uidLastSave="{00000000-0000-0000-0000-000000000000}"/>
  <bookViews>
    <workbookView xWindow="-108" yWindow="-108" windowWidth="23256" windowHeight="12576" xr2:uid="{ED635915-78EE-43FA-9243-79A9A16CD5AF}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8" i="6" l="1"/>
  <c r="AF12" i="6"/>
  <c r="Z12" i="6"/>
  <c r="T12" i="6"/>
  <c r="H12" i="6" s="1"/>
  <c r="N12" i="6"/>
  <c r="G12" i="6"/>
  <c r="F12" i="6"/>
  <c r="E12" i="6"/>
  <c r="D12" i="6"/>
  <c r="C12" i="6"/>
  <c r="AL17" i="6"/>
  <c r="AF14" i="6"/>
  <c r="Z14" i="6"/>
  <c r="T14" i="6"/>
  <c r="N14" i="6"/>
  <c r="G14" i="6"/>
  <c r="F14" i="6"/>
  <c r="E14" i="6"/>
  <c r="D14" i="6"/>
  <c r="C14" i="6"/>
  <c r="AL15" i="6"/>
  <c r="AF10" i="6"/>
  <c r="Z10" i="6"/>
  <c r="T10" i="6"/>
  <c r="N10" i="6"/>
  <c r="G10" i="6"/>
  <c r="F10" i="6"/>
  <c r="E10" i="6"/>
  <c r="D10" i="6"/>
  <c r="C10" i="6"/>
  <c r="AL14" i="6"/>
  <c r="AF13" i="6"/>
  <c r="Z13" i="6"/>
  <c r="T13" i="6"/>
  <c r="N13" i="6"/>
  <c r="G13" i="6"/>
  <c r="F13" i="6"/>
  <c r="E13" i="6"/>
  <c r="D13" i="6"/>
  <c r="C13" i="6"/>
  <c r="AL16" i="6"/>
  <c r="AF15" i="6"/>
  <c r="Z15" i="6"/>
  <c r="T15" i="6"/>
  <c r="H15" i="6" s="1"/>
  <c r="N15" i="6"/>
  <c r="G15" i="6"/>
  <c r="F15" i="6"/>
  <c r="E15" i="6"/>
  <c r="D15" i="6"/>
  <c r="C15" i="6"/>
  <c r="AL13" i="6"/>
  <c r="AF17" i="6"/>
  <c r="Z17" i="6"/>
  <c r="T17" i="6"/>
  <c r="N17" i="6"/>
  <c r="G17" i="6"/>
  <c r="F17" i="6"/>
  <c r="E17" i="6"/>
  <c r="D17" i="6"/>
  <c r="C17" i="6"/>
  <c r="AL12" i="6"/>
  <c r="AF18" i="6"/>
  <c r="Z18" i="6"/>
  <c r="T18" i="6"/>
  <c r="H18" i="6" s="1"/>
  <c r="N18" i="6"/>
  <c r="G18" i="6"/>
  <c r="F18" i="6"/>
  <c r="E18" i="6"/>
  <c r="D18" i="6"/>
  <c r="C18" i="6"/>
  <c r="AL10" i="6"/>
  <c r="AF6" i="6"/>
  <c r="Z6" i="6"/>
  <c r="T6" i="6"/>
  <c r="N6" i="6"/>
  <c r="G6" i="6"/>
  <c r="F6" i="6"/>
  <c r="E6" i="6"/>
  <c r="D6" i="6"/>
  <c r="C6" i="6"/>
  <c r="AL11" i="6"/>
  <c r="AF7" i="6"/>
  <c r="Z7" i="6"/>
  <c r="T7" i="6"/>
  <c r="N7" i="6"/>
  <c r="G7" i="6"/>
  <c r="F7" i="6"/>
  <c r="E7" i="6"/>
  <c r="D7" i="6"/>
  <c r="C7" i="6"/>
  <c r="AL8" i="6"/>
  <c r="AF16" i="6"/>
  <c r="Z16" i="6"/>
  <c r="T16" i="6"/>
  <c r="N16" i="6"/>
  <c r="G16" i="6"/>
  <c r="F16" i="6"/>
  <c r="E16" i="6"/>
  <c r="D16" i="6"/>
  <c r="C16" i="6"/>
  <c r="AL9" i="6"/>
  <c r="AF8" i="6"/>
  <c r="Z8" i="6"/>
  <c r="T8" i="6"/>
  <c r="N8" i="6"/>
  <c r="G8" i="6"/>
  <c r="F8" i="6"/>
  <c r="E8" i="6"/>
  <c r="D8" i="6"/>
  <c r="C8" i="6"/>
  <c r="AL7" i="6"/>
  <c r="AF9" i="6"/>
  <c r="Z9" i="6"/>
  <c r="T9" i="6"/>
  <c r="N9" i="6"/>
  <c r="G9" i="6"/>
  <c r="F9" i="6"/>
  <c r="E9" i="6"/>
  <c r="D9" i="6"/>
  <c r="C9" i="6"/>
  <c r="AL6" i="6"/>
  <c r="AF11" i="6"/>
  <c r="Z11" i="6"/>
  <c r="T11" i="6"/>
  <c r="N11" i="6"/>
  <c r="G11" i="6"/>
  <c r="F11" i="6"/>
  <c r="E11" i="6"/>
  <c r="D11" i="6"/>
  <c r="C11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41" i="5"/>
  <c r="G40" i="5"/>
  <c r="G39" i="5"/>
  <c r="G38" i="5"/>
  <c r="G32" i="5"/>
  <c r="G28" i="5"/>
  <c r="G27" i="5"/>
  <c r="G20" i="5"/>
  <c r="G19" i="5"/>
  <c r="G43" i="5"/>
  <c r="G42" i="5"/>
  <c r="G29" i="5"/>
  <c r="G36" i="5"/>
  <c r="G22" i="5"/>
  <c r="G35" i="5"/>
  <c r="G13" i="5"/>
  <c r="G30" i="5"/>
  <c r="G18" i="5"/>
  <c r="G17" i="5"/>
  <c r="G10" i="5"/>
  <c r="G9" i="5"/>
  <c r="G7" i="5"/>
  <c r="G25" i="5"/>
  <c r="G37" i="5"/>
  <c r="G16" i="5"/>
  <c r="G26" i="5"/>
  <c r="G34" i="5"/>
  <c r="G12" i="5"/>
  <c r="G23" i="5"/>
  <c r="G33" i="5"/>
  <c r="G21" i="5"/>
  <c r="G31" i="5"/>
  <c r="G15" i="5"/>
  <c r="G14" i="5"/>
  <c r="G24" i="5"/>
  <c r="G11" i="5"/>
  <c r="G6" i="5"/>
  <c r="G8" i="5"/>
  <c r="G22" i="4"/>
  <c r="G21" i="4"/>
  <c r="G18" i="4"/>
  <c r="G17" i="4"/>
  <c r="G15" i="4"/>
  <c r="G13" i="4"/>
  <c r="G10" i="4"/>
  <c r="G9" i="4"/>
  <c r="G29" i="4"/>
  <c r="G28" i="4"/>
  <c r="G27" i="4"/>
  <c r="G26" i="4"/>
  <c r="G11" i="4"/>
  <c r="G25" i="4"/>
  <c r="G24" i="4"/>
  <c r="G23" i="4"/>
  <c r="G8" i="4"/>
  <c r="G12" i="4"/>
  <c r="G20" i="4"/>
  <c r="G19" i="4"/>
  <c r="G16" i="4"/>
  <c r="G7" i="4"/>
  <c r="G14" i="4"/>
  <c r="G6" i="4"/>
  <c r="G27" i="3"/>
  <c r="G26" i="3"/>
  <c r="G24" i="3"/>
  <c r="G23" i="3"/>
  <c r="G20" i="3"/>
  <c r="G25" i="3"/>
  <c r="G22" i="3"/>
  <c r="G15" i="3"/>
  <c r="G17" i="3"/>
  <c r="G10" i="3"/>
  <c r="G13" i="3"/>
  <c r="G21" i="3"/>
  <c r="G12" i="3"/>
  <c r="G14" i="3"/>
  <c r="G19" i="3"/>
  <c r="G18" i="3"/>
  <c r="G8" i="3"/>
  <c r="G16" i="3"/>
  <c r="G9" i="3"/>
  <c r="G11" i="3"/>
  <c r="G7" i="3"/>
  <c r="G6" i="3"/>
  <c r="H21" i="2"/>
  <c r="H23" i="2"/>
  <c r="H22" i="2"/>
  <c r="H13" i="2"/>
  <c r="H15" i="2"/>
  <c r="H20" i="2"/>
  <c r="H27" i="2"/>
  <c r="H19" i="2"/>
  <c r="H26" i="2"/>
  <c r="H25" i="2"/>
  <c r="H24" i="2"/>
  <c r="H18" i="2"/>
  <c r="H11" i="2"/>
  <c r="H8" i="2"/>
  <c r="H16" i="2"/>
  <c r="H12" i="2"/>
  <c r="H9" i="2"/>
  <c r="H6" i="2"/>
  <c r="H10" i="2"/>
  <c r="H17" i="2"/>
  <c r="H7" i="2"/>
  <c r="H14" i="2"/>
  <c r="H27" i="1"/>
  <c r="H19" i="1"/>
  <c r="H25" i="1"/>
  <c r="H22" i="1"/>
  <c r="H20" i="1"/>
  <c r="H28" i="1"/>
  <c r="H26" i="1"/>
  <c r="H11" i="1"/>
  <c r="H24" i="1"/>
  <c r="H12" i="1"/>
  <c r="H13" i="1"/>
  <c r="H15" i="1"/>
  <c r="H29" i="1"/>
  <c r="H18" i="1"/>
  <c r="H16" i="1"/>
  <c r="H14" i="1"/>
  <c r="H23" i="1"/>
  <c r="H17" i="1"/>
  <c r="H10" i="1"/>
  <c r="H21" i="1"/>
  <c r="H7" i="1"/>
  <c r="H8" i="1"/>
  <c r="H9" i="1"/>
  <c r="H6" i="1"/>
  <c r="H17" i="6" l="1"/>
  <c r="H14" i="6"/>
  <c r="H10" i="6"/>
  <c r="H13" i="6"/>
  <c r="H6" i="6"/>
  <c r="H7" i="6"/>
  <c r="H16" i="6"/>
  <c r="H8" i="6"/>
  <c r="H9" i="6"/>
  <c r="H11" i="6"/>
  <c r="H5" i="6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8" i="4"/>
  <c r="A29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8" i="6" l="1"/>
  <c r="A9" i="6"/>
  <c r="A8" i="6"/>
  <c r="A10" i="6"/>
  <c r="A5" i="6"/>
  <c r="A16" i="6"/>
  <c r="A17" i="6"/>
  <c r="A14" i="6"/>
  <c r="A11" i="6"/>
  <c r="A15" i="6"/>
  <c r="A6" i="6"/>
  <c r="A13" i="6"/>
  <c r="A12" i="6"/>
  <c r="A7" i="6"/>
</calcChain>
</file>

<file path=xl/sharedStrings.xml><?xml version="1.0" encoding="utf-8"?>
<sst xmlns="http://schemas.openxmlformats.org/spreadsheetml/2006/main" count="481" uniqueCount="138">
  <si>
    <t>I. krug</t>
  </si>
  <si>
    <t>II. krug</t>
  </si>
  <si>
    <t>III. krug</t>
  </si>
  <si>
    <t>IV. krug</t>
  </si>
  <si>
    <t>UKUPNO</t>
  </si>
  <si>
    <t>KLUB</t>
  </si>
  <si>
    <t>GOD.ROĐ.</t>
  </si>
  <si>
    <t xml:space="preserve"> JUNIORI</t>
  </si>
  <si>
    <t>ZAGREB</t>
  </si>
  <si>
    <t>ČAKOVEC</t>
  </si>
  <si>
    <t>DONJA STUBICA</t>
  </si>
  <si>
    <t>KOSOR</t>
  </si>
  <si>
    <t>Ivan</t>
  </si>
  <si>
    <t>BK MEDVEDGRAD-1998 Zagreb</t>
  </si>
  <si>
    <t>ŠURINA</t>
  </si>
  <si>
    <t>Marko</t>
  </si>
  <si>
    <t>MATOVINA</t>
  </si>
  <si>
    <t>Lovro</t>
  </si>
  <si>
    <t>BK HARTMANN Koprivnica</t>
  </si>
  <si>
    <t>KOS</t>
  </si>
  <si>
    <t>Filip</t>
  </si>
  <si>
    <t>BK KOPRIVNICA</t>
  </si>
  <si>
    <t>KARAMATIĆ</t>
  </si>
  <si>
    <t>Patrik</t>
  </si>
  <si>
    <t>BK DUBROVNIK</t>
  </si>
  <si>
    <t>DEVARAJ</t>
  </si>
  <si>
    <t>Aditya</t>
  </si>
  <si>
    <t>RADOVANOVIĆ</t>
  </si>
  <si>
    <t>Tin</t>
  </si>
  <si>
    <t>DRAGANIĆ</t>
  </si>
  <si>
    <t>Dino</t>
  </si>
  <si>
    <t>BK ZAGREB MAKSIMIR</t>
  </si>
  <si>
    <t>PULJIĆ</t>
  </si>
  <si>
    <t>Kristijan</t>
  </si>
  <si>
    <t>BK SPLIT</t>
  </si>
  <si>
    <t>JAMBROŠIĆ</t>
  </si>
  <si>
    <t>BK MEĐIMURJE Čakovec</t>
  </si>
  <si>
    <t>PANIĆ</t>
  </si>
  <si>
    <t>Vito</t>
  </si>
  <si>
    <t>SESVEČAN</t>
  </si>
  <si>
    <t>BK FORTUNA Vrbovec</t>
  </si>
  <si>
    <t>PADOVAN</t>
  </si>
  <si>
    <t>Toma</t>
  </si>
  <si>
    <t>BAJRIĆ</t>
  </si>
  <si>
    <t>Miroslav</t>
  </si>
  <si>
    <t>BOROTA</t>
  </si>
  <si>
    <t>Vid</t>
  </si>
  <si>
    <t>MIŠLJAN</t>
  </si>
  <si>
    <t>BK NOVSKA</t>
  </si>
  <si>
    <t>NOVAK</t>
  </si>
  <si>
    <t>HRUSTEK</t>
  </si>
  <si>
    <t>Matija</t>
  </si>
  <si>
    <t>DIVIĆ</t>
  </si>
  <si>
    <t>Noa</t>
  </si>
  <si>
    <t>PRCE</t>
  </si>
  <si>
    <t>Mateo</t>
  </si>
  <si>
    <t>KORPAR</t>
  </si>
  <si>
    <t>Karlo</t>
  </si>
  <si>
    <t>VRBANEC</t>
  </si>
  <si>
    <t>BK MARLEX Varaždin</t>
  </si>
  <si>
    <t>ŠIPOŠ</t>
  </si>
  <si>
    <t>ŠKOF VRABEC</t>
  </si>
  <si>
    <t>Mihael</t>
  </si>
  <si>
    <t>JUNIORKE</t>
  </si>
  <si>
    <t>ŠULC</t>
  </si>
  <si>
    <t>Sara</t>
  </si>
  <si>
    <t>BURAZOR</t>
  </si>
  <si>
    <t>Lea</t>
  </si>
  <si>
    <t>DVORNIK</t>
  </si>
  <si>
    <t>Marta</t>
  </si>
  <si>
    <t>MIRKO</t>
  </si>
  <si>
    <t>Iva</t>
  </si>
  <si>
    <t>REBESCO</t>
  </si>
  <si>
    <t>Tea</t>
  </si>
  <si>
    <t>Nela</t>
  </si>
  <si>
    <t>LESKOVAR</t>
  </si>
  <si>
    <t>Ana</t>
  </si>
  <si>
    <t>LAZIĆ</t>
  </si>
  <si>
    <t>Nika</t>
  </si>
  <si>
    <t>UBK BJELOVAR</t>
  </si>
  <si>
    <t>ČOVIĆ</t>
  </si>
  <si>
    <t>Jelena</t>
  </si>
  <si>
    <t>Vanja</t>
  </si>
  <si>
    <t>KORMAN</t>
  </si>
  <si>
    <t>LOVRIĆ</t>
  </si>
  <si>
    <t>Ana Lucia</t>
  </si>
  <si>
    <t>BK IADER Zadar</t>
  </si>
  <si>
    <t>ZUKIĆ</t>
  </si>
  <si>
    <t>Cvita</t>
  </si>
  <si>
    <t>BK SUŠAK Rijeka</t>
  </si>
  <si>
    <t>Flora</t>
  </si>
  <si>
    <t>LJUBIČIĆ</t>
  </si>
  <si>
    <t>Petra</t>
  </si>
  <si>
    <t>DOŠEN</t>
  </si>
  <si>
    <t>Paula Maria</t>
  </si>
  <si>
    <t>GALJER</t>
  </si>
  <si>
    <t>Lučia</t>
  </si>
  <si>
    <t>MARAS</t>
  </si>
  <si>
    <t>BK FLEX Zagreb</t>
  </si>
  <si>
    <t>LEGIN</t>
  </si>
  <si>
    <t>Zoja</t>
  </si>
  <si>
    <t>SABOL</t>
  </si>
  <si>
    <t>Rea</t>
  </si>
  <si>
    <t>ŠILJE</t>
  </si>
  <si>
    <t>JUNIORI - parovi</t>
  </si>
  <si>
    <t>PH</t>
  </si>
  <si>
    <t>HRŽICA</t>
  </si>
  <si>
    <t>Luka</t>
  </si>
  <si>
    <t>DOBRONIĆ</t>
  </si>
  <si>
    <t>Petar</t>
  </si>
  <si>
    <t>PLAVŠA</t>
  </si>
  <si>
    <t>JUNIORKE - parovi</t>
  </si>
  <si>
    <t>PRANIĆ</t>
  </si>
  <si>
    <t>Maja</t>
  </si>
  <si>
    <t>ŠPREM</t>
  </si>
  <si>
    <t>Luce</t>
  </si>
  <si>
    <t>Hana</t>
  </si>
  <si>
    <t>TOMJEK</t>
  </si>
  <si>
    <t>Lara</t>
  </si>
  <si>
    <t>KARAPANDŽA</t>
  </si>
  <si>
    <t>SIVRO</t>
  </si>
  <si>
    <t>Bruna</t>
  </si>
  <si>
    <t>JUNIORI - miksevi</t>
  </si>
  <si>
    <t>DIMACHE</t>
  </si>
  <si>
    <t>Nikol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</si>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</sst>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9A4A1974-C2ED-480F-B45C-B074CC28C61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081D0-B3E4-47F0-9F02-3B33062E2C10}">
  <sheetPr codeName="Sheet5"/>
  <dimension ref="A1:M29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137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80</v>
      </c>
      <c r="G6" s="23">
        <v>100</v>
      </c>
      <c r="H6" s="21">
        <f>IF(SUM(D6:G6)=0,0,SUM(LARGE(D6:G6,1),LARGE(D6:G6,2),LARGE(D6:G6,3)))</f>
        <v>300</v>
      </c>
      <c r="I6" s="23" t="s">
        <v>13</v>
      </c>
      <c r="J6" s="23">
        <v>2007</v>
      </c>
    </row>
    <row r="7" spans="1:13" ht="15" customHeight="1" x14ac:dyDescent="0.25">
      <c r="A7" s="21">
        <f>RANK(H7,H$6:H$105,0)</f>
        <v>2</v>
      </c>
      <c r="B7" s="22" t="s">
        <v>19</v>
      </c>
      <c r="C7" s="22" t="s">
        <v>20</v>
      </c>
      <c r="D7" s="23">
        <v>60</v>
      </c>
      <c r="E7" s="23">
        <v>0</v>
      </c>
      <c r="F7" s="23">
        <v>70</v>
      </c>
      <c r="G7" s="23">
        <v>80</v>
      </c>
      <c r="H7" s="21">
        <f>IF(SUM(D7:G7)=0,0,SUM(LARGE(D7:G7,1),LARGE(D7:G7,2),LARGE(D7:G7,3)))</f>
        <v>210</v>
      </c>
      <c r="I7" s="23" t="s">
        <v>21</v>
      </c>
      <c r="J7" s="23">
        <v>2008</v>
      </c>
    </row>
    <row r="8" spans="1:13" ht="15" customHeight="1" x14ac:dyDescent="0.25">
      <c r="A8" s="21">
        <f>RANK(H8,H$6:H$105,0)</f>
        <v>3</v>
      </c>
      <c r="B8" s="22" t="s">
        <v>16</v>
      </c>
      <c r="C8" s="22" t="s">
        <v>17</v>
      </c>
      <c r="D8" s="23">
        <v>70</v>
      </c>
      <c r="E8" s="23">
        <v>0</v>
      </c>
      <c r="F8" s="23">
        <v>60</v>
      </c>
      <c r="G8" s="23">
        <v>70</v>
      </c>
      <c r="H8" s="21">
        <f>IF(SUM(D8:G8)=0,0,SUM(LARGE(D8:G8,1),LARGE(D8:G8,2),LARGE(D8:G8,3)))</f>
        <v>200</v>
      </c>
      <c r="I8" s="23" t="s">
        <v>18</v>
      </c>
      <c r="J8" s="23">
        <v>2010</v>
      </c>
    </row>
    <row r="9" spans="1:13" ht="15" customHeight="1" x14ac:dyDescent="0.25">
      <c r="A9" s="21">
        <f>RANK(H9,H$6:H$105,0)</f>
        <v>4</v>
      </c>
      <c r="B9" s="22" t="s">
        <v>14</v>
      </c>
      <c r="C9" s="22" t="s">
        <v>15</v>
      </c>
      <c r="D9" s="23">
        <v>80</v>
      </c>
      <c r="E9" s="23">
        <v>0</v>
      </c>
      <c r="F9" s="23">
        <v>100</v>
      </c>
      <c r="G9" s="23">
        <v>0</v>
      </c>
      <c r="H9" s="21">
        <f>IF(SUM(D9:G9)=0,0,SUM(LARGE(D9:G9,1),LARGE(D9:G9,2),LARGE(D9:G9,3)))</f>
        <v>180</v>
      </c>
      <c r="I9" s="23" t="s">
        <v>13</v>
      </c>
      <c r="J9" s="23">
        <v>2010</v>
      </c>
    </row>
    <row r="10" spans="1:13" ht="15" customHeight="1" x14ac:dyDescent="0.25">
      <c r="A10" s="21">
        <f>RANK(H10,H$6:H$105,0)</f>
        <v>5</v>
      </c>
      <c r="B10" s="22" t="s">
        <v>25</v>
      </c>
      <c r="C10" s="22" t="s">
        <v>26</v>
      </c>
      <c r="D10" s="23">
        <v>45</v>
      </c>
      <c r="E10" s="23">
        <v>70</v>
      </c>
      <c r="F10" s="23">
        <v>0</v>
      </c>
      <c r="G10" s="23">
        <v>41</v>
      </c>
      <c r="H10" s="21">
        <f>IF(SUM(D10:G10)=0,0,SUM(LARGE(D10:G10,1),LARGE(D10:G10,2),LARGE(D10:G10,3)))</f>
        <v>156</v>
      </c>
      <c r="I10" s="23" t="s">
        <v>13</v>
      </c>
      <c r="J10" s="23">
        <v>2007</v>
      </c>
    </row>
    <row r="11" spans="1:13" ht="15" customHeight="1" x14ac:dyDescent="0.25">
      <c r="A11" s="21">
        <f>RANK(H11,H$6:H$105,0)</f>
        <v>6</v>
      </c>
      <c r="B11" s="22" t="s">
        <v>49</v>
      </c>
      <c r="C11" s="22" t="s">
        <v>46</v>
      </c>
      <c r="D11" s="23">
        <v>0</v>
      </c>
      <c r="E11" s="23">
        <v>35</v>
      </c>
      <c r="F11" s="23">
        <v>41</v>
      </c>
      <c r="G11" s="23">
        <v>60</v>
      </c>
      <c r="H11" s="21">
        <f>IF(SUM(D11:G11)=0,0,SUM(LARGE(D11:G11,1),LARGE(D11:G11,2),LARGE(D11:G11,3)))</f>
        <v>136</v>
      </c>
      <c r="I11" s="23" t="s">
        <v>13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45</v>
      </c>
      <c r="C12" s="22" t="s">
        <v>46</v>
      </c>
      <c r="D12" s="23">
        <v>0</v>
      </c>
      <c r="E12" s="23">
        <v>41</v>
      </c>
      <c r="F12" s="23">
        <v>45</v>
      </c>
      <c r="G12" s="23">
        <v>45</v>
      </c>
      <c r="H12" s="21">
        <f>IF(SUM(D12:G12)=0,0,SUM(LARGE(D12:G12,1),LARGE(D12:G12,2),LARGE(D12:G12,3)))</f>
        <v>131</v>
      </c>
      <c r="I12" s="23" t="s">
        <v>13</v>
      </c>
      <c r="J12" s="23">
        <v>2008</v>
      </c>
    </row>
    <row r="13" spans="1:13" ht="15" customHeight="1" x14ac:dyDescent="0.25">
      <c r="A13" s="21">
        <f>RANK(H13,H$6:H$105,0)</f>
        <v>8</v>
      </c>
      <c r="B13" s="22" t="s">
        <v>43</v>
      </c>
      <c r="C13" s="22" t="s">
        <v>44</v>
      </c>
      <c r="D13" s="23">
        <v>0</v>
      </c>
      <c r="E13" s="23">
        <v>80</v>
      </c>
      <c r="F13" s="23">
        <v>50</v>
      </c>
      <c r="G13" s="23">
        <v>0</v>
      </c>
      <c r="H13" s="21">
        <f>IF(SUM(D13:G13)=0,0,SUM(LARGE(D13:G13,1),LARGE(D13:G13,2),LARGE(D13:G13,3)))</f>
        <v>130</v>
      </c>
      <c r="I13" s="23" t="s">
        <v>21</v>
      </c>
      <c r="J13" s="23">
        <v>2007</v>
      </c>
    </row>
    <row r="14" spans="1:13" ht="15" customHeight="1" x14ac:dyDescent="0.25">
      <c r="A14" s="21">
        <f>RANK(H14,H$6:H$105,0)</f>
        <v>9</v>
      </c>
      <c r="B14" s="22" t="s">
        <v>32</v>
      </c>
      <c r="C14" s="22" t="s">
        <v>33</v>
      </c>
      <c r="D14" s="23">
        <v>35</v>
      </c>
      <c r="E14" s="23">
        <v>60</v>
      </c>
      <c r="F14" s="23">
        <v>29</v>
      </c>
      <c r="G14" s="23">
        <v>0</v>
      </c>
      <c r="H14" s="21">
        <f>IF(SUM(D14:G14)=0,0,SUM(LARGE(D14:G14,1),LARGE(D14:G14,2),LARGE(D14:G14,3)))</f>
        <v>124</v>
      </c>
      <c r="I14" s="23" t="s">
        <v>34</v>
      </c>
      <c r="J14" s="23">
        <v>2008</v>
      </c>
    </row>
    <row r="15" spans="1:13" ht="15" customHeight="1" x14ac:dyDescent="0.25">
      <c r="A15" s="21">
        <f>RANK(H15,H$6:H$105,0)</f>
        <v>10</v>
      </c>
      <c r="B15" s="22" t="s">
        <v>41</v>
      </c>
      <c r="C15" s="22" t="s">
        <v>42</v>
      </c>
      <c r="D15" s="23">
        <v>25</v>
      </c>
      <c r="E15" s="23">
        <v>50</v>
      </c>
      <c r="F15" s="23">
        <v>38</v>
      </c>
      <c r="G15" s="23">
        <v>0</v>
      </c>
      <c r="H15" s="21">
        <f>IF(SUM(D15:G15)=0,0,SUM(LARGE(D15:G15,1),LARGE(D15:G15,2),LARGE(D15:G15,3)))</f>
        <v>113</v>
      </c>
      <c r="I15" s="23" t="s">
        <v>34</v>
      </c>
      <c r="J15" s="23">
        <v>2009</v>
      </c>
    </row>
    <row r="16" spans="1:13" ht="15" customHeight="1" x14ac:dyDescent="0.25">
      <c r="A16" s="21">
        <f>RANK(H16,H$6:H$105,0)</f>
        <v>11</v>
      </c>
      <c r="B16" s="22" t="s">
        <v>35</v>
      </c>
      <c r="C16" s="22" t="s">
        <v>20</v>
      </c>
      <c r="D16" s="23">
        <v>32</v>
      </c>
      <c r="E16" s="23">
        <v>45</v>
      </c>
      <c r="F16" s="23">
        <v>32</v>
      </c>
      <c r="G16" s="23">
        <v>35</v>
      </c>
      <c r="H16" s="21">
        <f>IF(SUM(D16:G16)=0,0,SUM(LARGE(D16:G16,1),LARGE(D16:G16,2),LARGE(D16:G16,3)))</f>
        <v>112</v>
      </c>
      <c r="I16" s="23" t="s">
        <v>36</v>
      </c>
      <c r="J16" s="23">
        <v>2009</v>
      </c>
    </row>
    <row r="17" spans="1:10" ht="15" customHeight="1" x14ac:dyDescent="0.25">
      <c r="A17" s="21">
        <f>RANK(H17,H$6:H$105,0)</f>
        <v>12</v>
      </c>
      <c r="B17" s="22" t="s">
        <v>27</v>
      </c>
      <c r="C17" s="22" t="s">
        <v>28</v>
      </c>
      <c r="D17" s="23">
        <v>41</v>
      </c>
      <c r="E17" s="23">
        <v>0</v>
      </c>
      <c r="F17" s="23">
        <v>0</v>
      </c>
      <c r="G17" s="23">
        <v>50</v>
      </c>
      <c r="H17" s="21">
        <f>IF(SUM(D17:G17)=0,0,SUM(LARGE(D17:G17,1),LARGE(D17:G17,2),LARGE(D17:G17,3)))</f>
        <v>91</v>
      </c>
      <c r="I17" s="23" t="s">
        <v>13</v>
      </c>
      <c r="J17" s="23">
        <v>2011</v>
      </c>
    </row>
    <row r="18" spans="1:10" ht="15" customHeight="1" x14ac:dyDescent="0.25">
      <c r="A18" s="21">
        <f>RANK(H18,H$6:H$105,0)</f>
        <v>13</v>
      </c>
      <c r="B18" s="22" t="s">
        <v>37</v>
      </c>
      <c r="C18" s="22" t="s">
        <v>38</v>
      </c>
      <c r="D18" s="23">
        <v>29</v>
      </c>
      <c r="E18" s="23">
        <v>0</v>
      </c>
      <c r="F18" s="23">
        <v>25</v>
      </c>
      <c r="G18" s="23">
        <v>32</v>
      </c>
      <c r="H18" s="21">
        <f>IF(SUM(D18:G18)=0,0,SUM(LARGE(D18:G18,1),LARGE(D18:G18,2),LARGE(D18:G18,3)))</f>
        <v>86</v>
      </c>
      <c r="I18" s="23" t="s">
        <v>36</v>
      </c>
      <c r="J18" s="23">
        <v>2007</v>
      </c>
    </row>
    <row r="19" spans="1:10" ht="15" customHeight="1" x14ac:dyDescent="0.25">
      <c r="A19" s="21">
        <f>RANK(H19,H$6:H$105,0)</f>
        <v>14</v>
      </c>
      <c r="B19" s="22" t="s">
        <v>60</v>
      </c>
      <c r="C19" s="22" t="s">
        <v>53</v>
      </c>
      <c r="D19" s="23">
        <v>0</v>
      </c>
      <c r="E19" s="23">
        <v>0</v>
      </c>
      <c r="F19" s="23">
        <v>27</v>
      </c>
      <c r="G19" s="23">
        <v>38</v>
      </c>
      <c r="H19" s="21">
        <f>IF(SUM(D19:G19)=0,0,SUM(LARGE(D19:G19,1),LARGE(D19:G19,2),LARGE(D19:G19,3)))</f>
        <v>65</v>
      </c>
      <c r="I19" s="23" t="s">
        <v>36</v>
      </c>
      <c r="J19" s="23">
        <v>2007</v>
      </c>
    </row>
    <row r="20" spans="1:10" ht="15" customHeight="1" x14ac:dyDescent="0.25">
      <c r="A20" s="21">
        <f>RANK(H20,H$6:H$105,0)</f>
        <v>15</v>
      </c>
      <c r="B20" s="22" t="s">
        <v>54</v>
      </c>
      <c r="C20" s="22" t="s">
        <v>55</v>
      </c>
      <c r="D20" s="23">
        <v>0</v>
      </c>
      <c r="E20" s="23">
        <v>27</v>
      </c>
      <c r="F20" s="23">
        <v>0</v>
      </c>
      <c r="G20" s="23">
        <v>27</v>
      </c>
      <c r="H20" s="21">
        <f>IF(SUM(D20:G20)=0,0,SUM(LARGE(D20:G20,1),LARGE(D20:G20,2),LARGE(D20:G20,3)))</f>
        <v>54</v>
      </c>
      <c r="I20" s="23" t="s">
        <v>24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22</v>
      </c>
      <c r="C21" s="22" t="s">
        <v>23</v>
      </c>
      <c r="D21" s="23">
        <v>50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50</v>
      </c>
      <c r="I21" s="23" t="s">
        <v>24</v>
      </c>
      <c r="J21" s="23">
        <v>2007</v>
      </c>
    </row>
    <row r="22" spans="1:10" ht="15" customHeight="1" x14ac:dyDescent="0.25">
      <c r="A22" s="21">
        <f>RANK(H22,H$6:H$105,0)</f>
        <v>17</v>
      </c>
      <c r="B22" s="22" t="s">
        <v>56</v>
      </c>
      <c r="C22" s="22" t="s">
        <v>57</v>
      </c>
      <c r="D22" s="23">
        <v>0</v>
      </c>
      <c r="E22" s="23">
        <v>25</v>
      </c>
      <c r="F22" s="23">
        <v>23</v>
      </c>
      <c r="G22" s="23">
        <v>0</v>
      </c>
      <c r="H22" s="21">
        <f>IF(SUM(D22:G22)=0,0,SUM(LARGE(D22:G22,1),LARGE(D22:G22,2),LARGE(D22:G22,3)))</f>
        <v>48</v>
      </c>
      <c r="I22" s="23" t="s">
        <v>36</v>
      </c>
      <c r="J22" s="23">
        <v>2010</v>
      </c>
    </row>
    <row r="23" spans="1:10" ht="15" customHeight="1" x14ac:dyDescent="0.25">
      <c r="A23" s="21">
        <f>RANK(H23,H$6:H$105,0)</f>
        <v>18</v>
      </c>
      <c r="B23" s="22" t="s">
        <v>29</v>
      </c>
      <c r="C23" s="22" t="s">
        <v>30</v>
      </c>
      <c r="D23" s="23">
        <v>38</v>
      </c>
      <c r="E23" s="23">
        <v>0</v>
      </c>
      <c r="F23" s="23">
        <v>0</v>
      </c>
      <c r="G23" s="23">
        <v>0</v>
      </c>
      <c r="H23" s="21">
        <f>IF(SUM(D23:G23)=0,0,SUM(LARGE(D23:G23,1),LARGE(D23:G23,2),LARGE(D23:G23,3)))</f>
        <v>38</v>
      </c>
      <c r="I23" s="23" t="s">
        <v>31</v>
      </c>
      <c r="J23" s="23">
        <v>2008</v>
      </c>
    </row>
    <row r="24" spans="1:10" ht="15" customHeight="1" x14ac:dyDescent="0.25">
      <c r="A24" s="21">
        <f>RANK(H24,H$6:H$105,0)</f>
        <v>18</v>
      </c>
      <c r="B24" s="22" t="s">
        <v>47</v>
      </c>
      <c r="C24" s="22" t="s">
        <v>15</v>
      </c>
      <c r="D24" s="23">
        <v>0</v>
      </c>
      <c r="E24" s="23">
        <v>38</v>
      </c>
      <c r="F24" s="23">
        <v>0</v>
      </c>
      <c r="G24" s="23">
        <v>0</v>
      </c>
      <c r="H24" s="21">
        <f>IF(SUM(D24:G24)=0,0,SUM(LARGE(D24:G24,1),LARGE(D24:G24,2),LARGE(D24:G24,3)))</f>
        <v>38</v>
      </c>
      <c r="I24" s="23" t="s">
        <v>48</v>
      </c>
      <c r="J24" s="23">
        <v>2009</v>
      </c>
    </row>
    <row r="25" spans="1:10" ht="15" customHeight="1" x14ac:dyDescent="0.25">
      <c r="A25" s="21">
        <f>RANK(H25,H$6:H$105,0)</f>
        <v>20</v>
      </c>
      <c r="B25" s="22" t="s">
        <v>58</v>
      </c>
      <c r="C25" s="22" t="s">
        <v>15</v>
      </c>
      <c r="D25" s="23">
        <v>0</v>
      </c>
      <c r="E25" s="23">
        <v>0</v>
      </c>
      <c r="F25" s="23">
        <v>35</v>
      </c>
      <c r="G25" s="23">
        <v>0</v>
      </c>
      <c r="H25" s="21">
        <f>IF(SUM(D25:G25)=0,0,SUM(LARGE(D25:G25,1),LARGE(D25:G25,2),LARGE(D25:G25,3)))</f>
        <v>35</v>
      </c>
      <c r="I25" s="23" t="s">
        <v>59</v>
      </c>
      <c r="J25" s="23">
        <v>2008</v>
      </c>
    </row>
    <row r="26" spans="1:10" ht="15" customHeight="1" x14ac:dyDescent="0.25">
      <c r="A26" s="21">
        <f>RANK(H26,H$6:H$105,0)</f>
        <v>21</v>
      </c>
      <c r="B26" s="22" t="s">
        <v>50</v>
      </c>
      <c r="C26" s="22" t="s">
        <v>51</v>
      </c>
      <c r="D26" s="23">
        <v>0</v>
      </c>
      <c r="E26" s="23">
        <v>32</v>
      </c>
      <c r="F26" s="23">
        <v>0</v>
      </c>
      <c r="G26" s="23">
        <v>0</v>
      </c>
      <c r="H26" s="21">
        <f>IF(SUM(D26:G26)=0,0,SUM(LARGE(D26:G26,1),LARGE(D26:G26,2),LARGE(D26:G26,3)))</f>
        <v>32</v>
      </c>
      <c r="I26" s="23" t="s">
        <v>36</v>
      </c>
      <c r="J26" s="23">
        <v>2010</v>
      </c>
    </row>
    <row r="27" spans="1:10" ht="15" customHeight="1" x14ac:dyDescent="0.25">
      <c r="A27" s="21">
        <f>RANK(H27,H$6:H$105,0)</f>
        <v>22</v>
      </c>
      <c r="B27" s="22" t="s">
        <v>61</v>
      </c>
      <c r="C27" s="22" t="s">
        <v>62</v>
      </c>
      <c r="D27" s="23">
        <v>0</v>
      </c>
      <c r="E27" s="23">
        <v>0</v>
      </c>
      <c r="F27" s="23">
        <v>0</v>
      </c>
      <c r="G27" s="23">
        <v>29</v>
      </c>
      <c r="H27" s="21">
        <f>IF(SUM(D27:G27)=0,0,SUM(LARGE(D27:G27,1),LARGE(D27:G27,2),LARGE(D27:G27,3)))</f>
        <v>29</v>
      </c>
      <c r="I27" s="23" t="s">
        <v>13</v>
      </c>
      <c r="J27" s="23">
        <v>2010</v>
      </c>
    </row>
    <row r="28" spans="1:10" ht="15" customHeight="1" x14ac:dyDescent="0.25">
      <c r="A28" s="21">
        <f>RANK(H28,H$6:H$105,0)</f>
        <v>22</v>
      </c>
      <c r="B28" s="22" t="s">
        <v>52</v>
      </c>
      <c r="C28" s="22" t="s">
        <v>53</v>
      </c>
      <c r="D28" s="23">
        <v>0</v>
      </c>
      <c r="E28" s="23">
        <v>29</v>
      </c>
      <c r="F28" s="23">
        <v>0</v>
      </c>
      <c r="G28" s="23">
        <v>0</v>
      </c>
      <c r="H28" s="21">
        <f>IF(SUM(D28:G28)=0,0,SUM(LARGE(D28:G28,1),LARGE(D28:G28,2),LARGE(D28:G28,3)))</f>
        <v>29</v>
      </c>
      <c r="I28" s="23" t="s">
        <v>48</v>
      </c>
      <c r="J28" s="23">
        <v>2008</v>
      </c>
    </row>
    <row r="29" spans="1:10" ht="15" customHeight="1" x14ac:dyDescent="0.25">
      <c r="A29" s="21">
        <f>RANK(H29,H$6:H$105,0)</f>
        <v>24</v>
      </c>
      <c r="B29" s="22" t="s">
        <v>39</v>
      </c>
      <c r="C29" s="22" t="s">
        <v>12</v>
      </c>
      <c r="D29" s="23">
        <v>27</v>
      </c>
      <c r="E29" s="23">
        <v>0</v>
      </c>
      <c r="F29" s="23">
        <v>0</v>
      </c>
      <c r="G29" s="23">
        <v>0</v>
      </c>
      <c r="H29" s="21">
        <f>IF(SUM(D29:G29)=0,0,SUM(LARGE(D29:G29,1),LARGE(D29:G29,2),LARGE(D29:G29,3)))</f>
        <v>27</v>
      </c>
      <c r="I29" s="23" t="s">
        <v>40</v>
      </c>
      <c r="J29" s="23">
        <v>2008</v>
      </c>
    </row>
  </sheetData>
  <sortState xmlns:xlrd2="http://schemas.microsoft.com/office/spreadsheetml/2017/richdata2" ref="B6:K2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AF98-7FDA-4EAC-A756-CE001B67F488}">
  <sheetPr codeName="Sheet6"/>
  <dimension ref="A1:M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137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63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72</v>
      </c>
      <c r="C6" s="22" t="s">
        <v>73</v>
      </c>
      <c r="D6" s="23">
        <v>50</v>
      </c>
      <c r="E6" s="23">
        <v>0</v>
      </c>
      <c r="F6" s="23">
        <v>100</v>
      </c>
      <c r="G6" s="23">
        <v>100</v>
      </c>
      <c r="H6" s="21">
        <f>IF(SUM(D6:G6)=0,0,SUM(LARGE(D6:G6,1),LARGE(D6:G6,2),LARGE(D6:G6,3)))</f>
        <v>250</v>
      </c>
      <c r="I6" s="23" t="s">
        <v>13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66</v>
      </c>
      <c r="C7" s="22" t="s">
        <v>67</v>
      </c>
      <c r="D7" s="23">
        <v>80</v>
      </c>
      <c r="E7" s="23">
        <v>0</v>
      </c>
      <c r="F7" s="23">
        <v>80</v>
      </c>
      <c r="G7" s="23">
        <v>80</v>
      </c>
      <c r="H7" s="21">
        <f>IF(SUM(D7:G7)=0,0,SUM(LARGE(D7:G7,1),LARGE(D7:G7,2),LARGE(D7:G7,3)))</f>
        <v>240</v>
      </c>
      <c r="I7" s="23" t="s">
        <v>24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80</v>
      </c>
      <c r="C8" s="22" t="s">
        <v>81</v>
      </c>
      <c r="D8" s="23">
        <v>35</v>
      </c>
      <c r="E8" s="23">
        <v>70</v>
      </c>
      <c r="F8" s="23">
        <v>70</v>
      </c>
      <c r="G8" s="23">
        <v>70</v>
      </c>
      <c r="H8" s="21">
        <f>IF(SUM(D8:G8)=0,0,SUM(LARGE(D8:G8,1),LARGE(D8:G8,2),LARGE(D8:G8,3)))</f>
        <v>210</v>
      </c>
      <c r="I8" s="23" t="s">
        <v>13</v>
      </c>
      <c r="J8" s="23">
        <v>2011</v>
      </c>
    </row>
    <row r="9" spans="1:13" ht="15" customHeight="1" x14ac:dyDescent="0.25">
      <c r="A9" s="21">
        <f>RANK(H9,H$6:H$105,0)</f>
        <v>4</v>
      </c>
      <c r="B9" s="22" t="s">
        <v>49</v>
      </c>
      <c r="C9" s="22" t="s">
        <v>74</v>
      </c>
      <c r="D9" s="23">
        <v>45</v>
      </c>
      <c r="E9" s="23">
        <v>80</v>
      </c>
      <c r="F9" s="23">
        <v>0</v>
      </c>
      <c r="G9" s="23">
        <v>45</v>
      </c>
      <c r="H9" s="21">
        <f>IF(SUM(D9:G9)=0,0,SUM(LARGE(D9:G9,1),LARGE(D9:G9,2),LARGE(D9:G9,3)))</f>
        <v>170</v>
      </c>
      <c r="I9" s="23" t="s">
        <v>36</v>
      </c>
      <c r="J9" s="23">
        <v>2007</v>
      </c>
    </row>
    <row r="10" spans="1:13" ht="15" customHeight="1" x14ac:dyDescent="0.25">
      <c r="A10" s="21">
        <f>RANK(H10,H$6:H$105,0)</f>
        <v>5</v>
      </c>
      <c r="B10" s="22" t="s">
        <v>70</v>
      </c>
      <c r="C10" s="22" t="s">
        <v>71</v>
      </c>
      <c r="D10" s="23">
        <v>60</v>
      </c>
      <c r="E10" s="23">
        <v>50</v>
      </c>
      <c r="F10" s="23">
        <v>50</v>
      </c>
      <c r="G10" s="23">
        <v>50</v>
      </c>
      <c r="H10" s="21">
        <f>IF(SUM(D10:G10)=0,0,SUM(LARGE(D10:G10,1),LARGE(D10:G10,2),LARGE(D10:G10,3)))</f>
        <v>160</v>
      </c>
      <c r="I10" s="23" t="s">
        <v>13</v>
      </c>
      <c r="J10" s="23">
        <v>2009</v>
      </c>
    </row>
    <row r="11" spans="1:13" ht="15" customHeight="1" x14ac:dyDescent="0.25">
      <c r="A11" s="21">
        <f>RANK(H11,H$6:H$105,0)</f>
        <v>6</v>
      </c>
      <c r="B11" s="22" t="s">
        <v>49</v>
      </c>
      <c r="C11" s="22" t="s">
        <v>82</v>
      </c>
      <c r="D11" s="23">
        <v>32</v>
      </c>
      <c r="E11" s="23">
        <v>60</v>
      </c>
      <c r="F11" s="23">
        <v>0</v>
      </c>
      <c r="G11" s="23">
        <v>60</v>
      </c>
      <c r="H11" s="21">
        <f>IF(SUM(D11:G11)=0,0,SUM(LARGE(D11:G11,1),LARGE(D11:G11,2),LARGE(D11:G11,3)))</f>
        <v>152</v>
      </c>
      <c r="I11" s="23" t="s">
        <v>36</v>
      </c>
      <c r="J11" s="23">
        <v>2007</v>
      </c>
    </row>
    <row r="12" spans="1:13" ht="15" customHeight="1" x14ac:dyDescent="0.25">
      <c r="A12" s="21">
        <f>RANK(H12,H$6:H$105,0)</f>
        <v>7</v>
      </c>
      <c r="B12" s="22" t="s">
        <v>75</v>
      </c>
      <c r="C12" s="22" t="s">
        <v>76</v>
      </c>
      <c r="D12" s="23">
        <v>41</v>
      </c>
      <c r="E12" s="23">
        <v>0</v>
      </c>
      <c r="F12" s="23">
        <v>45</v>
      </c>
      <c r="G12" s="23">
        <v>35</v>
      </c>
      <c r="H12" s="21">
        <f>IF(SUM(D12:G12)=0,0,SUM(LARGE(D12:G12,1),LARGE(D12:G12,2),LARGE(D12:G12,3)))</f>
        <v>121</v>
      </c>
      <c r="I12" s="23" t="s">
        <v>36</v>
      </c>
      <c r="J12" s="23">
        <v>2008</v>
      </c>
    </row>
    <row r="13" spans="1:13" ht="15" customHeight="1" x14ac:dyDescent="0.25">
      <c r="A13" s="21">
        <f>RANK(H13,H$6:H$105,0)</f>
        <v>8</v>
      </c>
      <c r="B13" s="22" t="s">
        <v>97</v>
      </c>
      <c r="C13" s="22" t="s">
        <v>92</v>
      </c>
      <c r="D13" s="23">
        <v>0</v>
      </c>
      <c r="E13" s="23">
        <v>45</v>
      </c>
      <c r="F13" s="23">
        <v>60</v>
      </c>
      <c r="G13" s="23">
        <v>0</v>
      </c>
      <c r="H13" s="21">
        <f>IF(SUM(D13:G13)=0,0,SUM(LARGE(D13:G13,1),LARGE(D13:G13,2),LARGE(D13:G13,3)))</f>
        <v>105</v>
      </c>
      <c r="I13" s="23" t="s">
        <v>98</v>
      </c>
      <c r="J13" s="23">
        <v>2009</v>
      </c>
    </row>
    <row r="14" spans="1:13" ht="15" customHeight="1" x14ac:dyDescent="0.25">
      <c r="A14" s="21">
        <f>RANK(H14,H$6:H$105,0)</f>
        <v>9</v>
      </c>
      <c r="B14" s="22" t="s">
        <v>64</v>
      </c>
      <c r="C14" s="22" t="s">
        <v>65</v>
      </c>
      <c r="D14" s="23">
        <v>100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100</v>
      </c>
      <c r="I14" s="23" t="s">
        <v>13</v>
      </c>
      <c r="J14" s="23">
        <v>2008</v>
      </c>
    </row>
    <row r="15" spans="1:13" ht="15" customHeight="1" x14ac:dyDescent="0.25">
      <c r="A15" s="21">
        <f>RANK(H15,H$6:H$105,0)</f>
        <v>9</v>
      </c>
      <c r="B15" s="22" t="s">
        <v>95</v>
      </c>
      <c r="C15" s="22" t="s">
        <v>96</v>
      </c>
      <c r="D15" s="23">
        <v>0</v>
      </c>
      <c r="E15" s="23">
        <v>100</v>
      </c>
      <c r="F15" s="23">
        <v>0</v>
      </c>
      <c r="G15" s="23">
        <v>0</v>
      </c>
      <c r="H15" s="21">
        <f>IF(SUM(D15:G15)=0,0,SUM(LARGE(D15:G15,1),LARGE(D15:G15,2),LARGE(D15:G15,3)))</f>
        <v>100</v>
      </c>
      <c r="I15" s="23" t="s">
        <v>24</v>
      </c>
      <c r="J15" s="23">
        <v>2007</v>
      </c>
    </row>
    <row r="16" spans="1:13" ht="15" customHeight="1" x14ac:dyDescent="0.25">
      <c r="A16" s="21">
        <f>RANK(H16,H$6:H$105,0)</f>
        <v>11</v>
      </c>
      <c r="B16" s="22" t="s">
        <v>77</v>
      </c>
      <c r="C16" s="22" t="s">
        <v>78</v>
      </c>
      <c r="D16" s="23">
        <v>38</v>
      </c>
      <c r="E16" s="23">
        <v>41</v>
      </c>
      <c r="F16" s="23">
        <v>0</v>
      </c>
      <c r="G16" s="23">
        <v>0</v>
      </c>
      <c r="H16" s="21">
        <f>IF(SUM(D16:G16)=0,0,SUM(LARGE(D16:G16,1),LARGE(D16:G16,2),LARGE(D16:G16,3)))</f>
        <v>79</v>
      </c>
      <c r="I16" s="23" t="s">
        <v>79</v>
      </c>
      <c r="J16" s="23">
        <v>2008</v>
      </c>
    </row>
    <row r="17" spans="1:10" ht="15" customHeight="1" x14ac:dyDescent="0.25">
      <c r="A17" s="21">
        <f>RANK(H17,H$6:H$105,0)</f>
        <v>12</v>
      </c>
      <c r="B17" s="22" t="s">
        <v>68</v>
      </c>
      <c r="C17" s="22" t="s">
        <v>69</v>
      </c>
      <c r="D17" s="23">
        <v>70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70</v>
      </c>
      <c r="I17" s="23" t="s">
        <v>34</v>
      </c>
      <c r="J17" s="23">
        <v>2009</v>
      </c>
    </row>
    <row r="18" spans="1:10" ht="15" customHeight="1" x14ac:dyDescent="0.25">
      <c r="A18" s="21">
        <f>RANK(H18,H$6:H$105,0)</f>
        <v>13</v>
      </c>
      <c r="B18" s="22" t="s">
        <v>83</v>
      </c>
      <c r="C18" s="22" t="s">
        <v>53</v>
      </c>
      <c r="D18" s="23">
        <v>29</v>
      </c>
      <c r="E18" s="23">
        <v>0</v>
      </c>
      <c r="F18" s="23">
        <v>0</v>
      </c>
      <c r="G18" s="23">
        <v>38</v>
      </c>
      <c r="H18" s="21">
        <f>IF(SUM(D18:G18)=0,0,SUM(LARGE(D18:G18,1),LARGE(D18:G18,2),LARGE(D18:G18,3)))</f>
        <v>67</v>
      </c>
      <c r="I18" s="23" t="s">
        <v>13</v>
      </c>
      <c r="J18" s="23">
        <v>2009</v>
      </c>
    </row>
    <row r="19" spans="1:10" ht="15" customHeight="1" x14ac:dyDescent="0.25">
      <c r="A19" s="21">
        <f>RANK(H19,H$6:H$105,0)</f>
        <v>14</v>
      </c>
      <c r="B19" s="22" t="s">
        <v>91</v>
      </c>
      <c r="C19" s="22" t="s">
        <v>92</v>
      </c>
      <c r="D19" s="23">
        <v>21</v>
      </c>
      <c r="E19" s="23">
        <v>0</v>
      </c>
      <c r="F19" s="23">
        <v>0</v>
      </c>
      <c r="G19" s="23">
        <v>32</v>
      </c>
      <c r="H19" s="21">
        <f>IF(SUM(D19:G19)=0,0,SUM(LARGE(D19:G19,1),LARGE(D19:G19,2),LARGE(D19:G19,3)))</f>
        <v>53</v>
      </c>
      <c r="I19" s="23" t="s">
        <v>86</v>
      </c>
      <c r="J19" s="23">
        <v>2009</v>
      </c>
    </row>
    <row r="20" spans="1:10" ht="15" customHeight="1" x14ac:dyDescent="0.25">
      <c r="A20" s="21">
        <f>RANK(H20,H$6:H$105,0)</f>
        <v>15</v>
      </c>
      <c r="B20" s="22" t="s">
        <v>91</v>
      </c>
      <c r="C20" s="22" t="s">
        <v>73</v>
      </c>
      <c r="D20" s="23">
        <v>19</v>
      </c>
      <c r="E20" s="23">
        <v>0</v>
      </c>
      <c r="F20" s="23">
        <v>0</v>
      </c>
      <c r="G20" s="23">
        <v>29</v>
      </c>
      <c r="H20" s="21">
        <f>IF(SUM(D20:G20)=0,0,SUM(LARGE(D20:G20,1),LARGE(D20:G20,2),LARGE(D20:G20,3)))</f>
        <v>48</v>
      </c>
      <c r="I20" s="23" t="s">
        <v>86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103</v>
      </c>
      <c r="C21" s="22" t="s">
        <v>92</v>
      </c>
      <c r="D21" s="23">
        <v>0</v>
      </c>
      <c r="E21" s="23">
        <v>0</v>
      </c>
      <c r="F21" s="23">
        <v>0</v>
      </c>
      <c r="G21" s="23">
        <v>41</v>
      </c>
      <c r="H21" s="21">
        <f>IF(SUM(D21:G21)=0,0,SUM(LARGE(D21:G21,1),LARGE(D21:G21,2),LARGE(D21:G21,3)))</f>
        <v>41</v>
      </c>
      <c r="I21" s="23" t="s">
        <v>24</v>
      </c>
      <c r="J21" s="23">
        <v>2007</v>
      </c>
    </row>
    <row r="22" spans="1:10" ht="15" customHeight="1" x14ac:dyDescent="0.25">
      <c r="A22" s="21">
        <f>RANK(H22,H$6:H$105,0)</f>
        <v>17</v>
      </c>
      <c r="B22" s="22" t="s">
        <v>99</v>
      </c>
      <c r="C22" s="22" t="s">
        <v>100</v>
      </c>
      <c r="D22" s="23">
        <v>0</v>
      </c>
      <c r="E22" s="23">
        <v>38</v>
      </c>
      <c r="F22" s="23">
        <v>0</v>
      </c>
      <c r="G22" s="23">
        <v>0</v>
      </c>
      <c r="H22" s="21">
        <f>IF(SUM(D22:G22)=0,0,SUM(LARGE(D22:G22,1),LARGE(D22:G22,2),LARGE(D22:G22,3)))</f>
        <v>38</v>
      </c>
      <c r="I22" s="23" t="s">
        <v>36</v>
      </c>
      <c r="J22" s="23">
        <v>2009</v>
      </c>
    </row>
    <row r="23" spans="1:10" ht="15" customHeight="1" x14ac:dyDescent="0.25">
      <c r="A23" s="21">
        <f>RANK(H23,H$6:H$105,0)</f>
        <v>18</v>
      </c>
      <c r="B23" s="22" t="s">
        <v>101</v>
      </c>
      <c r="C23" s="22" t="s">
        <v>102</v>
      </c>
      <c r="D23" s="23">
        <v>0</v>
      </c>
      <c r="E23" s="23">
        <v>35</v>
      </c>
      <c r="F23" s="23">
        <v>0</v>
      </c>
      <c r="G23" s="23">
        <v>0</v>
      </c>
      <c r="H23" s="21">
        <f>IF(SUM(D23:G23)=0,0,SUM(LARGE(D23:G23,1),LARGE(D23:G23,2),LARGE(D23:G23,3)))</f>
        <v>35</v>
      </c>
      <c r="I23" s="23" t="s">
        <v>36</v>
      </c>
      <c r="J23" s="23">
        <v>2009</v>
      </c>
    </row>
    <row r="24" spans="1:10" ht="15" customHeight="1" x14ac:dyDescent="0.25">
      <c r="A24" s="21">
        <f>RANK(H24,H$6:H$105,0)</f>
        <v>19</v>
      </c>
      <c r="B24" s="22" t="s">
        <v>84</v>
      </c>
      <c r="C24" s="22" t="s">
        <v>85</v>
      </c>
      <c r="D24" s="23">
        <v>27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27</v>
      </c>
      <c r="I24" s="23" t="s">
        <v>86</v>
      </c>
      <c r="J24" s="23">
        <v>2009</v>
      </c>
    </row>
    <row r="25" spans="1:10" ht="15" customHeight="1" x14ac:dyDescent="0.25">
      <c r="A25" s="21">
        <f>RANK(H25,H$6:H$105,0)</f>
        <v>20</v>
      </c>
      <c r="B25" s="22" t="s">
        <v>87</v>
      </c>
      <c r="C25" s="22" t="s">
        <v>88</v>
      </c>
      <c r="D25" s="23">
        <v>25</v>
      </c>
      <c r="E25" s="23">
        <v>0</v>
      </c>
      <c r="F25" s="23">
        <v>0</v>
      </c>
      <c r="G25" s="23">
        <v>0</v>
      </c>
      <c r="H25" s="21">
        <f>IF(SUM(D25:G25)=0,0,SUM(LARGE(D25:G25,1),LARGE(D25:G25,2),LARGE(D25:G25,3)))</f>
        <v>25</v>
      </c>
      <c r="I25" s="23" t="s">
        <v>89</v>
      </c>
      <c r="J25" s="23">
        <v>2008</v>
      </c>
    </row>
    <row r="26" spans="1:10" ht="15" customHeight="1" x14ac:dyDescent="0.25">
      <c r="A26" s="21">
        <f>RANK(H26,H$6:H$105,0)</f>
        <v>21</v>
      </c>
      <c r="B26" s="22" t="s">
        <v>87</v>
      </c>
      <c r="C26" s="22" t="s">
        <v>90</v>
      </c>
      <c r="D26" s="23">
        <v>23</v>
      </c>
      <c r="E26" s="23">
        <v>0</v>
      </c>
      <c r="F26" s="23">
        <v>0</v>
      </c>
      <c r="G26" s="23">
        <v>0</v>
      </c>
      <c r="H26" s="21">
        <f>IF(SUM(D26:G26)=0,0,SUM(LARGE(D26:G26,1),LARGE(D26:G26,2),LARGE(D26:G26,3)))</f>
        <v>23</v>
      </c>
      <c r="I26" s="23" t="s">
        <v>89</v>
      </c>
      <c r="J26" s="23">
        <v>2008</v>
      </c>
    </row>
    <row r="27" spans="1:10" ht="15" customHeight="1" x14ac:dyDescent="0.25">
      <c r="A27" s="21">
        <f>RANK(H27,H$6:H$105,0)</f>
        <v>22</v>
      </c>
      <c r="B27" s="22" t="s">
        <v>93</v>
      </c>
      <c r="C27" s="22" t="s">
        <v>94</v>
      </c>
      <c r="D27" s="23">
        <v>20</v>
      </c>
      <c r="E27" s="23">
        <v>0</v>
      </c>
      <c r="F27" s="23">
        <v>0</v>
      </c>
      <c r="G27" s="23">
        <v>0</v>
      </c>
      <c r="H27" s="21">
        <f>IF(SUM(D27:G27)=0,0,SUM(LARGE(D27:G27,1),LARGE(D27:G27,2),LARGE(D27:G27,3)))</f>
        <v>20</v>
      </c>
      <c r="I27" s="23" t="s">
        <v>86</v>
      </c>
      <c r="J27" s="23">
        <v>2008</v>
      </c>
    </row>
  </sheetData>
  <sortState xmlns:xlrd2="http://schemas.microsoft.com/office/spreadsheetml/2017/richdata2" ref="B6:K27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F84D-EEC9-499F-83BE-8319C95C469E}">
  <sheetPr codeName="Sheet7"/>
  <dimension ref="A1:L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137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104</v>
      </c>
      <c r="B3" s="9"/>
      <c r="C3" s="9"/>
      <c r="D3" s="10" t="s">
        <v>0</v>
      </c>
      <c r="E3" s="10" t="s">
        <v>2</v>
      </c>
      <c r="F3" s="10" t="s">
        <v>105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>
        <v>45976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27</v>
      </c>
      <c r="C6" s="22" t="s">
        <v>28</v>
      </c>
      <c r="D6" s="23">
        <v>100</v>
      </c>
      <c r="E6" s="23">
        <v>0</v>
      </c>
      <c r="F6" s="23">
        <v>100</v>
      </c>
      <c r="G6" s="21">
        <f>IF(SUM(D6:F6)=0,0,SUM(LARGE(D6:F6,1),LARGE(D6:F6,2)))</f>
        <v>200</v>
      </c>
      <c r="H6" s="23" t="s">
        <v>13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14</v>
      </c>
      <c r="C7" s="22" t="s">
        <v>15</v>
      </c>
      <c r="D7" s="23">
        <v>100</v>
      </c>
      <c r="E7" s="23">
        <v>100</v>
      </c>
      <c r="F7" s="23">
        <v>80</v>
      </c>
      <c r="G7" s="21">
        <f>IF(SUM(D7:F7)=0,0,SUM(LARGE(D7:F7,1),LARGE(D7:F7,2)))</f>
        <v>200</v>
      </c>
      <c r="H7" s="23" t="s">
        <v>13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11</v>
      </c>
      <c r="C8" s="22" t="s">
        <v>12</v>
      </c>
      <c r="D8" s="23">
        <v>70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13</v>
      </c>
      <c r="I8" s="23">
        <v>2007</v>
      </c>
    </row>
    <row r="9" spans="1:12" ht="15" customHeight="1" x14ac:dyDescent="0.25">
      <c r="A9" s="21">
        <f>RANK(G9,G$6:G$105,0)</f>
        <v>4</v>
      </c>
      <c r="B9" s="22" t="s">
        <v>32</v>
      </c>
      <c r="C9" s="22" t="s">
        <v>33</v>
      </c>
      <c r="D9" s="23">
        <v>80</v>
      </c>
      <c r="E9" s="23">
        <v>50</v>
      </c>
      <c r="F9" s="23">
        <v>70</v>
      </c>
      <c r="G9" s="21">
        <f>IF(SUM(D9:F9)=0,0,SUM(LARGE(D9:F9,1),LARGE(D9:F9,2)))</f>
        <v>150</v>
      </c>
      <c r="H9" s="23" t="s">
        <v>34</v>
      </c>
      <c r="I9" s="23">
        <v>2008</v>
      </c>
    </row>
    <row r="10" spans="1:12" ht="15" customHeight="1" x14ac:dyDescent="0.25">
      <c r="A10" s="21">
        <f>RANK(G10,G$6:G$105,0)</f>
        <v>4</v>
      </c>
      <c r="B10" s="22" t="s">
        <v>45</v>
      </c>
      <c r="C10" s="22" t="s">
        <v>46</v>
      </c>
      <c r="D10" s="23">
        <v>0</v>
      </c>
      <c r="E10" s="23">
        <v>100</v>
      </c>
      <c r="F10" s="23">
        <v>50</v>
      </c>
      <c r="G10" s="21">
        <f>IF(SUM(D10:F10)=0,0,SUM(LARGE(D10:F10,1),LARGE(D10:F10,2)))</f>
        <v>150</v>
      </c>
      <c r="H10" s="23" t="s">
        <v>13</v>
      </c>
      <c r="I10" s="23">
        <v>2008</v>
      </c>
    </row>
    <row r="11" spans="1:12" ht="15" customHeight="1" x14ac:dyDescent="0.25">
      <c r="A11" s="21">
        <f>RANK(G11,G$6:G$105,0)</f>
        <v>4</v>
      </c>
      <c r="B11" s="22" t="s">
        <v>19</v>
      </c>
      <c r="C11" s="22" t="s">
        <v>20</v>
      </c>
      <c r="D11" s="23">
        <v>80</v>
      </c>
      <c r="E11" s="23">
        <v>70</v>
      </c>
      <c r="F11" s="23">
        <v>50</v>
      </c>
      <c r="G11" s="21">
        <f>IF(SUM(D11:F11)=0,0,SUM(LARGE(D11:F11,1),LARGE(D11:F11,2)))</f>
        <v>150</v>
      </c>
      <c r="H11" s="23" t="s">
        <v>21</v>
      </c>
      <c r="I11" s="23">
        <v>2008</v>
      </c>
    </row>
    <row r="12" spans="1:12" ht="15" customHeight="1" x14ac:dyDescent="0.25">
      <c r="A12" s="21">
        <f>RANK(G12,G$6:G$105,0)</f>
        <v>7</v>
      </c>
      <c r="B12" s="22" t="s">
        <v>16</v>
      </c>
      <c r="C12" s="22" t="s">
        <v>17</v>
      </c>
      <c r="D12" s="23">
        <v>50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18</v>
      </c>
      <c r="I12" s="23">
        <v>2010</v>
      </c>
    </row>
    <row r="13" spans="1:12" ht="15" customHeight="1" x14ac:dyDescent="0.25">
      <c r="A13" s="21">
        <f>RANK(G13,G$6:G$105,0)</f>
        <v>8</v>
      </c>
      <c r="B13" s="22" t="s">
        <v>41</v>
      </c>
      <c r="C13" s="22" t="s">
        <v>42</v>
      </c>
      <c r="D13" s="23">
        <v>45</v>
      </c>
      <c r="E13" s="23">
        <v>50</v>
      </c>
      <c r="F13" s="23">
        <v>70</v>
      </c>
      <c r="G13" s="21">
        <f>IF(SUM(D13:F13)=0,0,SUM(LARGE(D13:F13,1),LARGE(D13:F13,2)))</f>
        <v>120</v>
      </c>
      <c r="H13" s="23" t="s">
        <v>34</v>
      </c>
      <c r="I13" s="23">
        <v>2009</v>
      </c>
    </row>
    <row r="14" spans="1:12" ht="15" customHeight="1" x14ac:dyDescent="0.25">
      <c r="A14" s="21">
        <f>RANK(G14,G$6:G$105,0)</f>
        <v>8</v>
      </c>
      <c r="B14" s="22" t="s">
        <v>106</v>
      </c>
      <c r="C14" s="22" t="s">
        <v>107</v>
      </c>
      <c r="D14" s="23">
        <v>50</v>
      </c>
      <c r="E14" s="23">
        <v>0</v>
      </c>
      <c r="F14" s="23">
        <v>70</v>
      </c>
      <c r="G14" s="21">
        <f>IF(SUM(D14:F14)=0,0,SUM(LARGE(D14:F14,1),LARGE(D14:F14,2)))</f>
        <v>120</v>
      </c>
      <c r="H14" s="23" t="s">
        <v>31</v>
      </c>
      <c r="I14" s="23">
        <v>2011</v>
      </c>
    </row>
    <row r="15" spans="1:12" ht="15" customHeight="1" x14ac:dyDescent="0.25">
      <c r="A15" s="21">
        <f>RANK(G15,G$6:G$105,0)</f>
        <v>8</v>
      </c>
      <c r="B15" s="22" t="s">
        <v>43</v>
      </c>
      <c r="C15" s="22" t="s">
        <v>44</v>
      </c>
      <c r="D15" s="23">
        <v>0</v>
      </c>
      <c r="E15" s="23">
        <v>70</v>
      </c>
      <c r="F15" s="23">
        <v>50</v>
      </c>
      <c r="G15" s="21">
        <f>IF(SUM(D15:F15)=0,0,SUM(LARGE(D15:F15,1),LARGE(D15:F15,2)))</f>
        <v>120</v>
      </c>
      <c r="H15" s="23" t="s">
        <v>21</v>
      </c>
      <c r="I15" s="23">
        <v>2007</v>
      </c>
    </row>
    <row r="16" spans="1:12" ht="15" customHeight="1" x14ac:dyDescent="0.25">
      <c r="A16" s="21">
        <f>RANK(G16,G$6:G$105,0)</f>
        <v>8</v>
      </c>
      <c r="B16" s="22" t="s">
        <v>25</v>
      </c>
      <c r="C16" s="22" t="s">
        <v>26</v>
      </c>
      <c r="D16" s="23">
        <v>70</v>
      </c>
      <c r="E16" s="23">
        <v>0</v>
      </c>
      <c r="F16" s="23">
        <v>50</v>
      </c>
      <c r="G16" s="21">
        <f>IF(SUM(D16:F16)=0,0,SUM(LARGE(D16:F16,1),LARGE(D16:F16,2)))</f>
        <v>120</v>
      </c>
      <c r="H16" s="23" t="s">
        <v>13</v>
      </c>
      <c r="I16" s="23">
        <v>2007</v>
      </c>
    </row>
    <row r="17" spans="1:9" ht="15" customHeight="1" x14ac:dyDescent="0.25">
      <c r="A17" s="21">
        <f>RANK(G17,G$6:G$105,0)</f>
        <v>12</v>
      </c>
      <c r="B17" s="22" t="s">
        <v>49</v>
      </c>
      <c r="C17" s="22" t="s">
        <v>46</v>
      </c>
      <c r="D17" s="23">
        <v>0</v>
      </c>
      <c r="E17" s="23">
        <v>80</v>
      </c>
      <c r="F17" s="23">
        <v>35</v>
      </c>
      <c r="G17" s="21">
        <f>IF(SUM(D17:F17)=0,0,SUM(LARGE(D17:F17,1),LARGE(D17:F17,2)))</f>
        <v>115</v>
      </c>
      <c r="H17" s="23" t="s">
        <v>13</v>
      </c>
      <c r="I17" s="23">
        <v>2012</v>
      </c>
    </row>
    <row r="18" spans="1:9" ht="15" customHeight="1" x14ac:dyDescent="0.25">
      <c r="A18" s="21">
        <f>RANK(G18,G$6:G$105,0)</f>
        <v>13</v>
      </c>
      <c r="B18" s="22" t="s">
        <v>37</v>
      </c>
      <c r="C18" s="22" t="s">
        <v>38</v>
      </c>
      <c r="D18" s="23">
        <v>60</v>
      </c>
      <c r="E18" s="23">
        <v>41</v>
      </c>
      <c r="F18" s="23">
        <v>50</v>
      </c>
      <c r="G18" s="21">
        <f>IF(SUM(D18:F18)=0,0,SUM(LARGE(D18:F18,1),LARGE(D18:F18,2)))</f>
        <v>110</v>
      </c>
      <c r="H18" s="23" t="s">
        <v>36</v>
      </c>
      <c r="I18" s="23">
        <v>2007</v>
      </c>
    </row>
    <row r="19" spans="1:9" ht="15" customHeight="1" x14ac:dyDescent="0.25">
      <c r="A19" s="21">
        <f>RANK(G19,G$6:G$105,0)</f>
        <v>13</v>
      </c>
      <c r="B19" s="22" t="s">
        <v>60</v>
      </c>
      <c r="C19" s="22" t="s">
        <v>53</v>
      </c>
      <c r="D19" s="23">
        <v>60</v>
      </c>
      <c r="E19" s="23">
        <v>41</v>
      </c>
      <c r="F19" s="23">
        <v>50</v>
      </c>
      <c r="G19" s="21">
        <f>IF(SUM(D19:F19)=0,0,SUM(LARGE(D19:F19,1),LARGE(D19:F19,2)))</f>
        <v>110</v>
      </c>
      <c r="H19" s="23" t="s">
        <v>36</v>
      </c>
      <c r="I19" s="23">
        <v>2007</v>
      </c>
    </row>
    <row r="20" spans="1:9" ht="15" customHeight="1" x14ac:dyDescent="0.25">
      <c r="A20" s="21">
        <f>RANK(G20,G$6:G$105,0)</f>
        <v>15</v>
      </c>
      <c r="B20" s="22" t="s">
        <v>27</v>
      </c>
      <c r="C20" s="22" t="s">
        <v>38</v>
      </c>
      <c r="D20" s="23">
        <v>0</v>
      </c>
      <c r="E20" s="23">
        <v>0</v>
      </c>
      <c r="F20" s="23">
        <v>100</v>
      </c>
      <c r="G20" s="21">
        <f>IF(SUM(D20:F20)=0,0,SUM(LARGE(D20:F20,1),LARGE(D20:F20,2)))</f>
        <v>100</v>
      </c>
      <c r="H20" s="23" t="s">
        <v>13</v>
      </c>
      <c r="I20" s="23">
        <v>2008</v>
      </c>
    </row>
    <row r="21" spans="1:9" ht="15" customHeight="1" x14ac:dyDescent="0.25">
      <c r="A21" s="21">
        <f>RANK(G21,G$6:G$105,0)</f>
        <v>16</v>
      </c>
      <c r="B21" s="22" t="s">
        <v>35</v>
      </c>
      <c r="C21" s="22" t="s">
        <v>20</v>
      </c>
      <c r="D21" s="23">
        <v>45</v>
      </c>
      <c r="E21" s="23">
        <v>45</v>
      </c>
      <c r="F21" s="23">
        <v>35</v>
      </c>
      <c r="G21" s="21">
        <f>IF(SUM(D21:F21)=0,0,SUM(LARGE(D21:F21,1),LARGE(D21:F21,2)))</f>
        <v>90</v>
      </c>
      <c r="H21" s="23" t="s">
        <v>36</v>
      </c>
      <c r="I21" s="23">
        <v>2009</v>
      </c>
    </row>
    <row r="22" spans="1:9" ht="15" customHeight="1" x14ac:dyDescent="0.25">
      <c r="A22" s="21">
        <f>RANK(G22,G$6:G$105,0)</f>
        <v>17</v>
      </c>
      <c r="B22" s="22" t="s">
        <v>58</v>
      </c>
      <c r="C22" s="22" t="s">
        <v>15</v>
      </c>
      <c r="D22" s="23">
        <v>0</v>
      </c>
      <c r="E22" s="23">
        <v>60</v>
      </c>
      <c r="F22" s="23">
        <v>0</v>
      </c>
      <c r="G22" s="21">
        <f>IF(SUM(D22:F22)=0,0,SUM(LARGE(D22:F22,1),LARGE(D22:F22,2)))</f>
        <v>60</v>
      </c>
      <c r="H22" s="23" t="s">
        <v>59</v>
      </c>
      <c r="I22" s="23">
        <v>2008</v>
      </c>
    </row>
    <row r="23" spans="1:9" ht="15" customHeight="1" x14ac:dyDescent="0.25">
      <c r="A23" s="21">
        <f>RANK(G23,G$6:G$105,0)</f>
        <v>18</v>
      </c>
      <c r="B23" s="22" t="s">
        <v>108</v>
      </c>
      <c r="C23" s="22" t="s">
        <v>109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34</v>
      </c>
      <c r="I23" s="23">
        <v>2010</v>
      </c>
    </row>
    <row r="24" spans="1:9" ht="15" customHeight="1" x14ac:dyDescent="0.25">
      <c r="A24" s="21">
        <f>RANK(G24,G$6:G$105,0)</f>
        <v>18</v>
      </c>
      <c r="B24" s="22" t="s">
        <v>110</v>
      </c>
      <c r="C24" s="22" t="s">
        <v>107</v>
      </c>
      <c r="D24" s="23">
        <v>0</v>
      </c>
      <c r="E24" s="23">
        <v>0</v>
      </c>
      <c r="F24" s="23">
        <v>50</v>
      </c>
      <c r="G24" s="21">
        <f>IF(SUM(D24:F24)=0,0,SUM(LARGE(D24:F24,1),LARGE(D24:F24,2)))</f>
        <v>50</v>
      </c>
      <c r="H24" s="23" t="s">
        <v>34</v>
      </c>
      <c r="I24" s="23">
        <v>2007</v>
      </c>
    </row>
    <row r="25" spans="1:9" ht="15" customHeight="1" x14ac:dyDescent="0.25">
      <c r="A25" s="21">
        <f>RANK(G25,G$6:G$105,0)</f>
        <v>20</v>
      </c>
      <c r="B25" s="22" t="s">
        <v>56</v>
      </c>
      <c r="C25" s="22" t="s">
        <v>57</v>
      </c>
      <c r="D25" s="23">
        <v>0</v>
      </c>
      <c r="E25" s="23">
        <v>45</v>
      </c>
      <c r="F25" s="23">
        <v>0</v>
      </c>
      <c r="G25" s="21">
        <f>IF(SUM(D25:F25)=0,0,SUM(LARGE(D25:F25,1),LARGE(D25:F25,2)))</f>
        <v>45</v>
      </c>
      <c r="H25" s="23" t="s">
        <v>36</v>
      </c>
      <c r="I25" s="23">
        <v>2010</v>
      </c>
    </row>
    <row r="26" spans="1:9" ht="15" customHeight="1" x14ac:dyDescent="0.25">
      <c r="A26" s="21">
        <f>RANK(G26,G$6:G$105,0)</f>
        <v>21</v>
      </c>
      <c r="B26" s="22" t="s">
        <v>50</v>
      </c>
      <c r="C26" s="22" t="s">
        <v>51</v>
      </c>
      <c r="D26" s="23">
        <v>0</v>
      </c>
      <c r="E26" s="23">
        <v>0</v>
      </c>
      <c r="F26" s="23">
        <v>35</v>
      </c>
      <c r="G26" s="21">
        <f>IF(SUM(D26:F26)=0,0,SUM(LARGE(D26:F26,1),LARGE(D26:F26,2)))</f>
        <v>35</v>
      </c>
      <c r="H26" s="23" t="s">
        <v>36</v>
      </c>
      <c r="I26" s="23">
        <v>2010</v>
      </c>
    </row>
    <row r="27" spans="1:9" ht="15" customHeight="1" x14ac:dyDescent="0.25">
      <c r="A27" s="21">
        <f>RANK(G27,G$6:G$105,0)</f>
        <v>21</v>
      </c>
      <c r="B27" s="22" t="s">
        <v>61</v>
      </c>
      <c r="C27" s="22" t="s">
        <v>62</v>
      </c>
      <c r="D27" s="23">
        <v>0</v>
      </c>
      <c r="E27" s="23">
        <v>0</v>
      </c>
      <c r="F27" s="23">
        <v>35</v>
      </c>
      <c r="G27" s="21">
        <f>IF(SUM(D27:F27)=0,0,SUM(LARGE(D27:F27,1),LARGE(D27:F27,2)))</f>
        <v>35</v>
      </c>
      <c r="H27" s="23" t="s">
        <v>13</v>
      </c>
      <c r="I27" s="23">
        <v>2010</v>
      </c>
    </row>
  </sheetData>
  <sortState xmlns:xlrd2="http://schemas.microsoft.com/office/spreadsheetml/2017/richdata2" ref="B6:K2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99D9-A562-4664-A3C7-5D6F0B5EB09F}">
  <sheetPr codeName="Sheet8"/>
  <dimension ref="A1:L2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137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111</v>
      </c>
      <c r="B3" s="9"/>
      <c r="C3" s="9"/>
      <c r="D3" s="10" t="s">
        <v>0</v>
      </c>
      <c r="E3" s="10" t="s">
        <v>2</v>
      </c>
      <c r="F3" s="10" t="s">
        <v>105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>
        <v>45976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72</v>
      </c>
      <c r="C6" s="22" t="s">
        <v>73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13</v>
      </c>
      <c r="I6" s="23">
        <v>2010</v>
      </c>
    </row>
    <row r="7" spans="1:12" ht="15" customHeight="1" x14ac:dyDescent="0.25">
      <c r="A7" s="21">
        <f>RANK(G7,G$6:G$105,0)</f>
        <v>2</v>
      </c>
      <c r="B7" s="22" t="s">
        <v>66</v>
      </c>
      <c r="C7" s="22" t="s">
        <v>67</v>
      </c>
      <c r="D7" s="23">
        <v>80</v>
      </c>
      <c r="E7" s="23">
        <v>100</v>
      </c>
      <c r="F7" s="23">
        <v>80</v>
      </c>
      <c r="G7" s="21">
        <f>IF(SUM(D7:F7)=0,0,SUM(LARGE(D7:F7,1),LARGE(D7:F7,2)))</f>
        <v>180</v>
      </c>
      <c r="H7" s="23" t="s">
        <v>24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70</v>
      </c>
      <c r="C8" s="22" t="s">
        <v>71</v>
      </c>
      <c r="D8" s="23">
        <v>60</v>
      </c>
      <c r="E8" s="23">
        <v>80</v>
      </c>
      <c r="F8" s="23">
        <v>70</v>
      </c>
      <c r="G8" s="21">
        <f>IF(SUM(D8:F8)=0,0,SUM(LARGE(D8:F8,1),LARGE(D8:F8,2)))</f>
        <v>150</v>
      </c>
      <c r="H8" s="23" t="s">
        <v>13</v>
      </c>
      <c r="I8" s="23">
        <v>2009</v>
      </c>
    </row>
    <row r="9" spans="1:12" ht="15" customHeight="1" x14ac:dyDescent="0.25">
      <c r="A9" s="21">
        <f>RANK(G9,G$6:G$105,0)</f>
        <v>3</v>
      </c>
      <c r="B9" s="22" t="s">
        <v>80</v>
      </c>
      <c r="C9" s="22" t="s">
        <v>81</v>
      </c>
      <c r="D9" s="23">
        <v>0</v>
      </c>
      <c r="E9" s="23">
        <v>80</v>
      </c>
      <c r="F9" s="23">
        <v>70</v>
      </c>
      <c r="G9" s="21">
        <f>IF(SUM(D9:F9)=0,0,SUM(LARGE(D9:F9,1),LARGE(D9:F9,2)))</f>
        <v>150</v>
      </c>
      <c r="H9" s="23" t="s">
        <v>13</v>
      </c>
      <c r="I9" s="23">
        <v>2011</v>
      </c>
    </row>
    <row r="10" spans="1:12" ht="15" customHeight="1" x14ac:dyDescent="0.25">
      <c r="A10" s="21">
        <f>RANK(G10,G$6:G$105,0)</f>
        <v>5</v>
      </c>
      <c r="B10" s="22" t="s">
        <v>75</v>
      </c>
      <c r="C10" s="22" t="s">
        <v>76</v>
      </c>
      <c r="D10" s="23">
        <v>0</v>
      </c>
      <c r="E10" s="23">
        <v>70</v>
      </c>
      <c r="F10" s="23">
        <v>50</v>
      </c>
      <c r="G10" s="21">
        <f>IF(SUM(D10:F10)=0,0,SUM(LARGE(D10:F10,1),LARGE(D10:F10,2)))</f>
        <v>120</v>
      </c>
      <c r="H10" s="23" t="s">
        <v>36</v>
      </c>
      <c r="I10" s="23">
        <v>2008</v>
      </c>
    </row>
    <row r="11" spans="1:12" ht="15" customHeight="1" x14ac:dyDescent="0.25">
      <c r="A11" s="21">
        <f>RANK(G11,G$6:G$105,0)</f>
        <v>6</v>
      </c>
      <c r="B11" s="22" t="s">
        <v>97</v>
      </c>
      <c r="C11" s="22" t="s">
        <v>92</v>
      </c>
      <c r="D11" s="23">
        <v>45</v>
      </c>
      <c r="E11" s="23">
        <v>70</v>
      </c>
      <c r="F11" s="23">
        <v>0</v>
      </c>
      <c r="G11" s="21">
        <f>IF(SUM(D11:F11)=0,0,SUM(LARGE(D11:F11,1),LARGE(D11:F11,2)))</f>
        <v>115</v>
      </c>
      <c r="H11" s="23" t="s">
        <v>98</v>
      </c>
      <c r="I11" s="23">
        <v>2009</v>
      </c>
    </row>
    <row r="12" spans="1:12" ht="15" customHeight="1" x14ac:dyDescent="0.25">
      <c r="A12" s="21">
        <f>RANK(G12,G$6:G$105,0)</f>
        <v>7</v>
      </c>
      <c r="B12" s="22" t="s">
        <v>83</v>
      </c>
      <c r="C12" s="22" t="s">
        <v>53</v>
      </c>
      <c r="D12" s="23">
        <v>60</v>
      </c>
      <c r="E12" s="23">
        <v>0</v>
      </c>
      <c r="F12" s="23">
        <v>50</v>
      </c>
      <c r="G12" s="21">
        <f>IF(SUM(D12:F12)=0,0,SUM(LARGE(D12:F12,1),LARGE(D12:F12,2)))</f>
        <v>110</v>
      </c>
      <c r="H12" s="23" t="s">
        <v>13</v>
      </c>
      <c r="I12" s="23">
        <v>2009</v>
      </c>
    </row>
    <row r="13" spans="1:12" ht="15" customHeight="1" x14ac:dyDescent="0.25">
      <c r="A13" s="21">
        <f>RANK(G13,G$6:G$105,0)</f>
        <v>8</v>
      </c>
      <c r="B13" s="22" t="s">
        <v>112</v>
      </c>
      <c r="C13" s="22" t="s">
        <v>113</v>
      </c>
      <c r="D13" s="23">
        <v>0</v>
      </c>
      <c r="E13" s="23">
        <v>0</v>
      </c>
      <c r="F13" s="23">
        <v>100</v>
      </c>
      <c r="G13" s="21">
        <f>IF(SUM(D13:F13)=0,0,SUM(LARGE(D13:F13,1),LARGE(D13:F13,2)))</f>
        <v>100</v>
      </c>
      <c r="H13" s="23" t="s">
        <v>13</v>
      </c>
      <c r="I13" s="23">
        <v>2010</v>
      </c>
    </row>
    <row r="14" spans="1:12" ht="15" customHeight="1" x14ac:dyDescent="0.25">
      <c r="A14" s="21">
        <f>RANK(G14,G$6:G$105,0)</f>
        <v>8</v>
      </c>
      <c r="B14" s="22" t="s">
        <v>64</v>
      </c>
      <c r="C14" s="22" t="s">
        <v>65</v>
      </c>
      <c r="D14" s="23">
        <v>100</v>
      </c>
      <c r="E14" s="23">
        <v>0</v>
      </c>
      <c r="F14" s="23">
        <v>0</v>
      </c>
      <c r="G14" s="21">
        <f>IF(SUM(D14:F14)=0,0,SUM(LARGE(D14:F14,1),LARGE(D14:F14,2)))</f>
        <v>100</v>
      </c>
      <c r="H14" s="23" t="s">
        <v>13</v>
      </c>
      <c r="I14" s="23">
        <v>2008</v>
      </c>
    </row>
    <row r="15" spans="1:12" ht="15" customHeight="1" x14ac:dyDescent="0.25">
      <c r="A15" s="21">
        <f>RANK(G15,G$6:G$105,0)</f>
        <v>10</v>
      </c>
      <c r="B15" s="22" t="s">
        <v>114</v>
      </c>
      <c r="C15" s="22" t="s">
        <v>115</v>
      </c>
      <c r="D15" s="23">
        <v>0</v>
      </c>
      <c r="E15" s="23">
        <v>0</v>
      </c>
      <c r="F15" s="23">
        <v>80</v>
      </c>
      <c r="G15" s="21">
        <f>IF(SUM(D15:F15)=0,0,SUM(LARGE(D15:F15,1),LARGE(D15:F15,2)))</f>
        <v>80</v>
      </c>
      <c r="H15" s="23" t="s">
        <v>24</v>
      </c>
      <c r="I15" s="23">
        <v>2012</v>
      </c>
    </row>
    <row r="16" spans="1:12" ht="15" customHeight="1" x14ac:dyDescent="0.25">
      <c r="A16" s="21">
        <f>RANK(G16,G$6:G$105,0)</f>
        <v>10</v>
      </c>
      <c r="B16" s="22" t="s">
        <v>68</v>
      </c>
      <c r="C16" s="22" t="s">
        <v>69</v>
      </c>
      <c r="D16" s="23">
        <v>80</v>
      </c>
      <c r="E16" s="23">
        <v>0</v>
      </c>
      <c r="F16" s="23">
        <v>0</v>
      </c>
      <c r="G16" s="21">
        <f>IF(SUM(D16:F16)=0,0,SUM(LARGE(D16:F16,1),LARGE(D16:F16,2)))</f>
        <v>80</v>
      </c>
      <c r="H16" s="23" t="s">
        <v>34</v>
      </c>
      <c r="I16" s="23">
        <v>2009</v>
      </c>
    </row>
    <row r="17" spans="1:9" ht="15" customHeight="1" x14ac:dyDescent="0.25">
      <c r="A17" s="21">
        <f>RANK(G17,G$6:G$105,0)</f>
        <v>12</v>
      </c>
      <c r="B17" s="22" t="s">
        <v>19</v>
      </c>
      <c r="C17" s="22" t="s">
        <v>116</v>
      </c>
      <c r="D17" s="23">
        <v>0</v>
      </c>
      <c r="E17" s="23">
        <v>0</v>
      </c>
      <c r="F17" s="23">
        <v>70</v>
      </c>
      <c r="G17" s="21">
        <f>IF(SUM(D17:F17)=0,0,SUM(LARGE(D17:F17,1),LARGE(D17:F17,2)))</f>
        <v>70</v>
      </c>
      <c r="H17" s="23" t="s">
        <v>21</v>
      </c>
      <c r="I17" s="23">
        <v>2011</v>
      </c>
    </row>
    <row r="18" spans="1:9" ht="15" customHeight="1" x14ac:dyDescent="0.25">
      <c r="A18" s="21">
        <f>RANK(G18,G$6:G$105,0)</f>
        <v>12</v>
      </c>
      <c r="B18" s="22" t="s">
        <v>117</v>
      </c>
      <c r="C18" s="22" t="s">
        <v>118</v>
      </c>
      <c r="D18" s="23">
        <v>0</v>
      </c>
      <c r="E18" s="23">
        <v>0</v>
      </c>
      <c r="F18" s="23">
        <v>70</v>
      </c>
      <c r="G18" s="21">
        <f>IF(SUM(D18:F18)=0,0,SUM(LARGE(D18:F18,1),LARGE(D18:F18,2)))</f>
        <v>70</v>
      </c>
      <c r="H18" s="23" t="s">
        <v>21</v>
      </c>
      <c r="I18" s="23">
        <v>2012</v>
      </c>
    </row>
    <row r="19" spans="1:9" ht="15" customHeight="1" x14ac:dyDescent="0.25">
      <c r="A19" s="21">
        <f>RANK(G19,G$6:G$105,0)</f>
        <v>12</v>
      </c>
      <c r="B19" s="22" t="s">
        <v>49</v>
      </c>
      <c r="C19" s="22" t="s">
        <v>74</v>
      </c>
      <c r="D19" s="23">
        <v>70</v>
      </c>
      <c r="E19" s="23">
        <v>0</v>
      </c>
      <c r="F19" s="23">
        <v>0</v>
      </c>
      <c r="G19" s="21">
        <f>IF(SUM(D19:F19)=0,0,SUM(LARGE(D19:F19,1),LARGE(D19:F19,2)))</f>
        <v>70</v>
      </c>
      <c r="H19" s="23" t="s">
        <v>36</v>
      </c>
      <c r="I19" s="23">
        <v>2007</v>
      </c>
    </row>
    <row r="20" spans="1:9" ht="15" customHeight="1" x14ac:dyDescent="0.25">
      <c r="A20" s="21">
        <f>RANK(G20,G$6:G$105,0)</f>
        <v>12</v>
      </c>
      <c r="B20" s="22" t="s">
        <v>49</v>
      </c>
      <c r="C20" s="22" t="s">
        <v>82</v>
      </c>
      <c r="D20" s="23">
        <v>70</v>
      </c>
      <c r="E20" s="23">
        <v>0</v>
      </c>
      <c r="F20" s="23">
        <v>0</v>
      </c>
      <c r="G20" s="21">
        <f>IF(SUM(D20:F20)=0,0,SUM(LARGE(D20:F20,1),LARGE(D20:F20,2)))</f>
        <v>70</v>
      </c>
      <c r="H20" s="23" t="s">
        <v>36</v>
      </c>
      <c r="I20" s="23">
        <v>2007</v>
      </c>
    </row>
    <row r="21" spans="1:9" ht="15" customHeight="1" x14ac:dyDescent="0.25">
      <c r="A21" s="21">
        <f>RANK(G21,G$6:G$105,0)</f>
        <v>16</v>
      </c>
      <c r="B21" s="22" t="s">
        <v>119</v>
      </c>
      <c r="C21" s="22" t="s">
        <v>81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13</v>
      </c>
      <c r="I21" s="23">
        <v>2008</v>
      </c>
    </row>
    <row r="22" spans="1:9" ht="15" customHeight="1" x14ac:dyDescent="0.25">
      <c r="A22" s="21">
        <f>RANK(G22,G$6:G$105,0)</f>
        <v>16</v>
      </c>
      <c r="B22" s="22" t="s">
        <v>120</v>
      </c>
      <c r="C22" s="22" t="s">
        <v>121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34</v>
      </c>
      <c r="I22" s="23">
        <v>2009</v>
      </c>
    </row>
    <row r="23" spans="1:9" ht="15" customHeight="1" x14ac:dyDescent="0.25">
      <c r="A23" s="21">
        <f>RANK(G23,G$6:G$105,0)</f>
        <v>16</v>
      </c>
      <c r="B23" s="22" t="s">
        <v>87</v>
      </c>
      <c r="C23" s="22" t="s">
        <v>88</v>
      </c>
      <c r="D23" s="23">
        <v>50</v>
      </c>
      <c r="E23" s="23">
        <v>0</v>
      </c>
      <c r="F23" s="23">
        <v>0</v>
      </c>
      <c r="G23" s="21">
        <f>IF(SUM(D23:F23)=0,0,SUM(LARGE(D23:F23,1),LARGE(D23:F23,2)))</f>
        <v>50</v>
      </c>
      <c r="H23" s="23" t="s">
        <v>89</v>
      </c>
      <c r="I23" s="23">
        <v>2008</v>
      </c>
    </row>
    <row r="24" spans="1:9" ht="15" customHeight="1" x14ac:dyDescent="0.25">
      <c r="A24" s="21">
        <f>RANK(G24,G$6:G$105,0)</f>
        <v>16</v>
      </c>
      <c r="B24" s="22" t="s">
        <v>87</v>
      </c>
      <c r="C24" s="22" t="s">
        <v>90</v>
      </c>
      <c r="D24" s="23">
        <v>50</v>
      </c>
      <c r="E24" s="23">
        <v>0</v>
      </c>
      <c r="F24" s="23">
        <v>0</v>
      </c>
      <c r="G24" s="21">
        <f>IF(SUM(D24:F24)=0,0,SUM(LARGE(D24:F24,1),LARGE(D24:F24,2)))</f>
        <v>50</v>
      </c>
      <c r="H24" s="23" t="s">
        <v>89</v>
      </c>
      <c r="I24" s="23">
        <v>2008</v>
      </c>
    </row>
    <row r="25" spans="1:9" ht="15" customHeight="1" x14ac:dyDescent="0.25">
      <c r="A25" s="21">
        <f>RANK(G25,G$6:G$105,0)</f>
        <v>20</v>
      </c>
      <c r="B25" s="22" t="s">
        <v>77</v>
      </c>
      <c r="C25" s="22" t="s">
        <v>78</v>
      </c>
      <c r="D25" s="23">
        <v>45</v>
      </c>
      <c r="E25" s="23">
        <v>0</v>
      </c>
      <c r="F25" s="23">
        <v>0</v>
      </c>
      <c r="G25" s="21">
        <f>IF(SUM(D25:F25)=0,0,SUM(LARGE(D25:F25,1),LARGE(D25:F25,2)))</f>
        <v>45</v>
      </c>
      <c r="H25" s="23" t="s">
        <v>79</v>
      </c>
      <c r="I25" s="23">
        <v>2008</v>
      </c>
    </row>
    <row r="26" spans="1:9" ht="15" customHeight="1" x14ac:dyDescent="0.25">
      <c r="A26" s="21">
        <f>RANK(G26,G$6:G$105,0)</f>
        <v>21</v>
      </c>
      <c r="B26" s="22" t="s">
        <v>84</v>
      </c>
      <c r="C26" s="22" t="s">
        <v>85</v>
      </c>
      <c r="D26" s="23">
        <v>41</v>
      </c>
      <c r="E26" s="23">
        <v>0</v>
      </c>
      <c r="F26" s="23">
        <v>0</v>
      </c>
      <c r="G26" s="21">
        <f>IF(SUM(D26:F26)=0,0,SUM(LARGE(D26:F26,1),LARGE(D26:F26,2)))</f>
        <v>41</v>
      </c>
      <c r="H26" s="23" t="s">
        <v>86</v>
      </c>
      <c r="I26" s="23">
        <v>2009</v>
      </c>
    </row>
    <row r="27" spans="1:9" ht="15" customHeight="1" x14ac:dyDescent="0.25">
      <c r="A27" s="21">
        <f>RANK(G27,G$6:G$105,0)</f>
        <v>21</v>
      </c>
      <c r="B27" s="22" t="s">
        <v>91</v>
      </c>
      <c r="C27" s="22" t="s">
        <v>92</v>
      </c>
      <c r="D27" s="23">
        <v>41</v>
      </c>
      <c r="E27" s="23">
        <v>0</v>
      </c>
      <c r="F27" s="23">
        <v>0</v>
      </c>
      <c r="G27" s="21">
        <f>IF(SUM(D27:F27)=0,0,SUM(LARGE(D27:F27,1),LARGE(D27:F27,2)))</f>
        <v>41</v>
      </c>
      <c r="H27" s="23" t="s">
        <v>86</v>
      </c>
      <c r="I27" s="23">
        <v>2009</v>
      </c>
    </row>
    <row r="28" spans="1:9" ht="15" customHeight="1" x14ac:dyDescent="0.25">
      <c r="A28" s="21">
        <f>RANK(G28,G$6:G$105,0)</f>
        <v>23</v>
      </c>
      <c r="B28" s="22" t="s">
        <v>93</v>
      </c>
      <c r="C28" s="22" t="s">
        <v>94</v>
      </c>
      <c r="D28" s="23">
        <v>38</v>
      </c>
      <c r="E28" s="23">
        <v>0</v>
      </c>
      <c r="F28" s="23">
        <v>0</v>
      </c>
      <c r="G28" s="21">
        <f>IF(SUM(D28:F28)=0,0,SUM(LARGE(D28:F28,1),LARGE(D28:F28,2)))</f>
        <v>38</v>
      </c>
      <c r="H28" s="23" t="s">
        <v>86</v>
      </c>
      <c r="I28" s="23">
        <v>2008</v>
      </c>
    </row>
    <row r="29" spans="1:9" ht="15" customHeight="1" x14ac:dyDescent="0.25">
      <c r="A29" s="21">
        <f>RANK(G29,G$6:G$105,0)</f>
        <v>23</v>
      </c>
      <c r="B29" s="22" t="s">
        <v>91</v>
      </c>
      <c r="C29" s="22" t="s">
        <v>73</v>
      </c>
      <c r="D29" s="23">
        <v>38</v>
      </c>
      <c r="E29" s="23">
        <v>0</v>
      </c>
      <c r="F29" s="23">
        <v>0</v>
      </c>
      <c r="G29" s="21">
        <f>IF(SUM(D29:F29)=0,0,SUM(LARGE(D29:F29,1),LARGE(D29:F29,2)))</f>
        <v>38</v>
      </c>
      <c r="H29" s="23" t="s">
        <v>86</v>
      </c>
      <c r="I29" s="23">
        <v>2009</v>
      </c>
    </row>
  </sheetData>
  <sortState xmlns:xlrd2="http://schemas.microsoft.com/office/spreadsheetml/2017/richdata2" ref="B6:K2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8F51-7620-4FA3-8365-BE71D6B455DD}">
  <sheetPr codeName="Sheet9"/>
  <dimension ref="A1:L4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137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122</v>
      </c>
      <c r="B3" s="9"/>
      <c r="C3" s="9"/>
      <c r="D3" s="10" t="s">
        <v>1</v>
      </c>
      <c r="E3" s="10" t="s">
        <v>3</v>
      </c>
      <c r="F3" s="10" t="s">
        <v>105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>
        <v>45941</v>
      </c>
      <c r="F5" s="19">
        <v>45976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80</v>
      </c>
      <c r="G6" s="21">
        <f>IF(SUM(D6:F6)=0,0,SUM(LARGE(D6:F6,1),LARGE(D6:F6,2)))</f>
        <v>200</v>
      </c>
      <c r="H6" s="23" t="s">
        <v>13</v>
      </c>
      <c r="I6" s="23">
        <v>2007</v>
      </c>
    </row>
    <row r="7" spans="1:12" ht="15" customHeight="1" x14ac:dyDescent="0.25">
      <c r="A7" s="21">
        <f>RANK(G7,G$6:G$105,0)</f>
        <v>2</v>
      </c>
      <c r="B7" s="22" t="s">
        <v>72</v>
      </c>
      <c r="C7" s="22" t="s">
        <v>73</v>
      </c>
      <c r="D7" s="23">
        <v>0</v>
      </c>
      <c r="E7" s="23">
        <v>100</v>
      </c>
      <c r="F7" s="23">
        <v>80</v>
      </c>
      <c r="G7" s="21">
        <f>IF(SUM(D7:F7)=0,0,SUM(LARGE(D7:F7,1),LARGE(D7:F7,2)))</f>
        <v>180</v>
      </c>
      <c r="H7" s="23" t="s">
        <v>13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119</v>
      </c>
      <c r="C8" s="22" t="s">
        <v>81</v>
      </c>
      <c r="D8" s="23">
        <v>100</v>
      </c>
      <c r="E8" s="23">
        <v>0</v>
      </c>
      <c r="F8" s="23">
        <v>50</v>
      </c>
      <c r="G8" s="21">
        <f>IF(SUM(D8:F8)=0,0,SUM(LARGE(D8:F8,1),LARGE(D8:F8,2)))</f>
        <v>150</v>
      </c>
      <c r="H8" s="23" t="s">
        <v>13</v>
      </c>
      <c r="I8" s="23">
        <v>2008</v>
      </c>
    </row>
    <row r="9" spans="1:12" ht="15" customHeight="1" x14ac:dyDescent="0.25">
      <c r="A9" s="21">
        <f>RANK(G9,G$6:G$105,0)</f>
        <v>4</v>
      </c>
      <c r="B9" s="22" t="s">
        <v>66</v>
      </c>
      <c r="C9" s="22" t="s">
        <v>67</v>
      </c>
      <c r="D9" s="23">
        <v>0</v>
      </c>
      <c r="E9" s="23">
        <v>80</v>
      </c>
      <c r="F9" s="23">
        <v>50</v>
      </c>
      <c r="G9" s="21">
        <f>IF(SUM(D9:F9)=0,0,SUM(LARGE(D9:F9,1),LARGE(D9:F9,2)))</f>
        <v>130</v>
      </c>
      <c r="H9" s="23" t="s">
        <v>24</v>
      </c>
      <c r="I9" s="23">
        <v>2010</v>
      </c>
    </row>
    <row r="10" spans="1:12" ht="15" customHeight="1" x14ac:dyDescent="0.25">
      <c r="A10" s="21">
        <f>RANK(G10,G$6:G$105,0)</f>
        <v>4</v>
      </c>
      <c r="B10" s="22" t="s">
        <v>16</v>
      </c>
      <c r="C10" s="22" t="s">
        <v>17</v>
      </c>
      <c r="D10" s="23">
        <v>0</v>
      </c>
      <c r="E10" s="23">
        <v>80</v>
      </c>
      <c r="F10" s="23">
        <v>50</v>
      </c>
      <c r="G10" s="21">
        <f>IF(SUM(D10:F10)=0,0,SUM(LARGE(D10:F10,1),LARGE(D10:F10,2)))</f>
        <v>130</v>
      </c>
      <c r="H10" s="23" t="s">
        <v>18</v>
      </c>
      <c r="I10" s="23">
        <v>2010</v>
      </c>
    </row>
    <row r="11" spans="1:12" ht="15" customHeight="1" x14ac:dyDescent="0.25">
      <c r="A11" s="21">
        <f>RANK(G11,G$6:G$105,0)</f>
        <v>4</v>
      </c>
      <c r="B11" s="22" t="s">
        <v>45</v>
      </c>
      <c r="C11" s="22" t="s">
        <v>46</v>
      </c>
      <c r="D11" s="23">
        <v>80</v>
      </c>
      <c r="E11" s="23">
        <v>0</v>
      </c>
      <c r="F11" s="23">
        <v>50</v>
      </c>
      <c r="G11" s="21">
        <f>IF(SUM(D11:F11)=0,0,SUM(LARGE(D11:F11,1),LARGE(D11:F11,2)))</f>
        <v>130</v>
      </c>
      <c r="H11" s="23" t="s">
        <v>13</v>
      </c>
      <c r="I11" s="23">
        <v>2008</v>
      </c>
    </row>
    <row r="12" spans="1:12" ht="15" customHeight="1" x14ac:dyDescent="0.25">
      <c r="A12" s="21">
        <f>RANK(G12,G$6:G$105,0)</f>
        <v>7</v>
      </c>
      <c r="B12" s="22" t="s">
        <v>80</v>
      </c>
      <c r="C12" s="22" t="s">
        <v>81</v>
      </c>
      <c r="D12" s="23">
        <v>45</v>
      </c>
      <c r="E12" s="23">
        <v>50</v>
      </c>
      <c r="F12" s="23">
        <v>70</v>
      </c>
      <c r="G12" s="21">
        <f>IF(SUM(D12:F12)=0,0,SUM(LARGE(D12:F12,1),LARGE(D12:F12,2)))</f>
        <v>120</v>
      </c>
      <c r="H12" s="23" t="s">
        <v>13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27</v>
      </c>
      <c r="C13" s="22" t="s">
        <v>28</v>
      </c>
      <c r="D13" s="23">
        <v>0</v>
      </c>
      <c r="E13" s="23">
        <v>50</v>
      </c>
      <c r="F13" s="23">
        <v>70</v>
      </c>
      <c r="G13" s="21">
        <f>IF(SUM(D13:F13)=0,0,SUM(LARGE(D13:F13,1),LARGE(D13:F13,2)))</f>
        <v>120</v>
      </c>
      <c r="H13" s="23" t="s">
        <v>13</v>
      </c>
      <c r="I13" s="23">
        <v>2011</v>
      </c>
    </row>
    <row r="14" spans="1:12" ht="15" customHeight="1" x14ac:dyDescent="0.25">
      <c r="A14" s="21">
        <f>RANK(G14,G$6:G$105,0)</f>
        <v>7</v>
      </c>
      <c r="B14" s="22" t="s">
        <v>35</v>
      </c>
      <c r="C14" s="22" t="s">
        <v>20</v>
      </c>
      <c r="D14" s="23">
        <v>70</v>
      </c>
      <c r="E14" s="23">
        <v>45</v>
      </c>
      <c r="F14" s="23">
        <v>50</v>
      </c>
      <c r="G14" s="21">
        <f>IF(SUM(D14:F14)=0,0,SUM(LARGE(D14:F14,1),LARGE(D14:F14,2)))</f>
        <v>120</v>
      </c>
      <c r="H14" s="23" t="s">
        <v>36</v>
      </c>
      <c r="I14" s="23">
        <v>2009</v>
      </c>
    </row>
    <row r="15" spans="1:12" ht="15" customHeight="1" x14ac:dyDescent="0.25">
      <c r="A15" s="21">
        <f>RANK(G15,G$6:G$105,0)</f>
        <v>10</v>
      </c>
      <c r="B15" s="22" t="s">
        <v>49</v>
      </c>
      <c r="C15" s="22" t="s">
        <v>82</v>
      </c>
      <c r="D15" s="23">
        <v>70</v>
      </c>
      <c r="E15" s="23">
        <v>45</v>
      </c>
      <c r="F15" s="23">
        <v>0</v>
      </c>
      <c r="G15" s="21">
        <f>IF(SUM(D15:F15)=0,0,SUM(LARGE(D15:F15,1),LARGE(D15:F15,2)))</f>
        <v>115</v>
      </c>
      <c r="H15" s="23" t="s">
        <v>36</v>
      </c>
      <c r="I15" s="23">
        <v>2007</v>
      </c>
    </row>
    <row r="16" spans="1:12" ht="15" customHeight="1" x14ac:dyDescent="0.25">
      <c r="A16" s="21">
        <f>RANK(G16,G$6:G$105,0)</f>
        <v>11</v>
      </c>
      <c r="B16" s="22" t="s">
        <v>70</v>
      </c>
      <c r="C16" s="22" t="s">
        <v>71</v>
      </c>
      <c r="D16" s="23">
        <v>41</v>
      </c>
      <c r="E16" s="23">
        <v>60</v>
      </c>
      <c r="F16" s="23">
        <v>50</v>
      </c>
      <c r="G16" s="21">
        <f>IF(SUM(D16:F16)=0,0,SUM(LARGE(D16:F16,1),LARGE(D16:F16,2)))</f>
        <v>110</v>
      </c>
      <c r="H16" s="23" t="s">
        <v>13</v>
      </c>
      <c r="I16" s="23">
        <v>2009</v>
      </c>
    </row>
    <row r="17" spans="1:9" ht="15" customHeight="1" x14ac:dyDescent="0.25">
      <c r="A17" s="21">
        <f>RANK(G17,G$6:G$105,0)</f>
        <v>12</v>
      </c>
      <c r="B17" s="22" t="s">
        <v>19</v>
      </c>
      <c r="C17" s="22" t="s">
        <v>20</v>
      </c>
      <c r="D17" s="23">
        <v>0</v>
      </c>
      <c r="E17" s="23">
        <v>70</v>
      </c>
      <c r="F17" s="23">
        <v>35</v>
      </c>
      <c r="G17" s="21">
        <f>IF(SUM(D17:F17)=0,0,SUM(LARGE(D17:F17,1),LARGE(D17:F17,2)))</f>
        <v>105</v>
      </c>
      <c r="H17" s="23" t="s">
        <v>21</v>
      </c>
      <c r="I17" s="23">
        <v>2008</v>
      </c>
    </row>
    <row r="18" spans="1:9" ht="15" customHeight="1" x14ac:dyDescent="0.25">
      <c r="A18" s="21">
        <f>RANK(G18,G$6:G$105,0)</f>
        <v>12</v>
      </c>
      <c r="B18" s="22" t="s">
        <v>19</v>
      </c>
      <c r="C18" s="22" t="s">
        <v>116</v>
      </c>
      <c r="D18" s="23">
        <v>0</v>
      </c>
      <c r="E18" s="23">
        <v>70</v>
      </c>
      <c r="F18" s="23">
        <v>35</v>
      </c>
      <c r="G18" s="21">
        <f>IF(SUM(D18:F18)=0,0,SUM(LARGE(D18:F18,1),LARGE(D18:F18,2)))</f>
        <v>105</v>
      </c>
      <c r="H18" s="23" t="s">
        <v>21</v>
      </c>
      <c r="I18" s="23">
        <v>2011</v>
      </c>
    </row>
    <row r="19" spans="1:9" ht="15" customHeight="1" x14ac:dyDescent="0.25">
      <c r="A19" s="21">
        <f>RANK(G19,G$6:G$105,0)</f>
        <v>14</v>
      </c>
      <c r="B19" s="22" t="s">
        <v>112</v>
      </c>
      <c r="C19" s="22" t="s">
        <v>113</v>
      </c>
      <c r="D19" s="23">
        <v>0</v>
      </c>
      <c r="E19" s="23">
        <v>0</v>
      </c>
      <c r="F19" s="23">
        <v>100</v>
      </c>
      <c r="G19" s="21">
        <f>IF(SUM(D19:F19)=0,0,SUM(LARGE(D19:F19,1),LARGE(D19:F19,2)))</f>
        <v>100</v>
      </c>
      <c r="H19" s="23" t="s">
        <v>13</v>
      </c>
      <c r="I19" s="23">
        <v>2010</v>
      </c>
    </row>
    <row r="20" spans="1:9" ht="15" customHeight="1" x14ac:dyDescent="0.25">
      <c r="A20" s="21">
        <f>RANK(G20,G$6:G$105,0)</f>
        <v>14</v>
      </c>
      <c r="B20" s="22" t="s">
        <v>14</v>
      </c>
      <c r="C20" s="22" t="s">
        <v>15</v>
      </c>
      <c r="D20" s="23">
        <v>0</v>
      </c>
      <c r="E20" s="23">
        <v>0</v>
      </c>
      <c r="F20" s="23">
        <v>100</v>
      </c>
      <c r="G20" s="21">
        <f>IF(SUM(D20:F20)=0,0,SUM(LARGE(D20:F20,1),LARGE(D20:F20,2)))</f>
        <v>100</v>
      </c>
      <c r="H20" s="23" t="s">
        <v>13</v>
      </c>
      <c r="I20" s="23">
        <v>2010</v>
      </c>
    </row>
    <row r="21" spans="1:9" ht="15" customHeight="1" x14ac:dyDescent="0.25">
      <c r="A21" s="21">
        <f>RANK(G21,G$6:G$105,0)</f>
        <v>16</v>
      </c>
      <c r="B21" s="22" t="s">
        <v>41</v>
      </c>
      <c r="C21" s="22" t="s">
        <v>42</v>
      </c>
      <c r="D21" s="23">
        <v>60</v>
      </c>
      <c r="E21" s="23">
        <v>0</v>
      </c>
      <c r="F21" s="23">
        <v>35</v>
      </c>
      <c r="G21" s="21">
        <f>IF(SUM(D21:F21)=0,0,SUM(LARGE(D21:F21,1),LARGE(D21:F21,2)))</f>
        <v>95</v>
      </c>
      <c r="H21" s="23" t="s">
        <v>34</v>
      </c>
      <c r="I21" s="23">
        <v>2009</v>
      </c>
    </row>
    <row r="22" spans="1:9" ht="15" customHeight="1" x14ac:dyDescent="0.25">
      <c r="A22" s="21">
        <f>RANK(G22,G$6:G$105,0)</f>
        <v>17</v>
      </c>
      <c r="B22" s="22" t="s">
        <v>75</v>
      </c>
      <c r="C22" s="22" t="s">
        <v>76</v>
      </c>
      <c r="D22" s="23">
        <v>0</v>
      </c>
      <c r="E22" s="23">
        <v>38</v>
      </c>
      <c r="F22" s="23">
        <v>50</v>
      </c>
      <c r="G22" s="21">
        <f>IF(SUM(D22:F22)=0,0,SUM(LARGE(D22:F22,1),LARGE(D22:F22,2)))</f>
        <v>88</v>
      </c>
      <c r="H22" s="23" t="s">
        <v>36</v>
      </c>
      <c r="I22" s="23">
        <v>2008</v>
      </c>
    </row>
    <row r="23" spans="1:9" ht="15" customHeight="1" x14ac:dyDescent="0.25">
      <c r="A23" s="21">
        <f>RANK(G23,G$6:G$105,0)</f>
        <v>18</v>
      </c>
      <c r="B23" s="22" t="s">
        <v>32</v>
      </c>
      <c r="C23" s="22" t="s">
        <v>33</v>
      </c>
      <c r="D23" s="23">
        <v>50</v>
      </c>
      <c r="E23" s="23">
        <v>0</v>
      </c>
      <c r="F23" s="23">
        <v>35</v>
      </c>
      <c r="G23" s="21">
        <f>IF(SUM(D23:F23)=0,0,SUM(LARGE(D23:F23,1),LARGE(D23:F23,2)))</f>
        <v>85</v>
      </c>
      <c r="H23" s="23" t="s">
        <v>34</v>
      </c>
      <c r="I23" s="23">
        <v>2008</v>
      </c>
    </row>
    <row r="24" spans="1:9" ht="15" customHeight="1" x14ac:dyDescent="0.25">
      <c r="A24" s="21">
        <f>RANK(G24,G$6:G$105,0)</f>
        <v>19</v>
      </c>
      <c r="B24" s="22" t="s">
        <v>77</v>
      </c>
      <c r="C24" s="22" t="s">
        <v>78</v>
      </c>
      <c r="D24" s="23">
        <v>80</v>
      </c>
      <c r="E24" s="23">
        <v>0</v>
      </c>
      <c r="F24" s="23">
        <v>0</v>
      </c>
      <c r="G24" s="21">
        <f>IF(SUM(D24:F24)=0,0,SUM(LARGE(D24:F24,1),LARGE(D24:F24,2)))</f>
        <v>80</v>
      </c>
      <c r="H24" s="23" t="s">
        <v>79</v>
      </c>
      <c r="I24" s="23">
        <v>2008</v>
      </c>
    </row>
    <row r="25" spans="1:9" ht="15" customHeight="1" x14ac:dyDescent="0.25">
      <c r="A25" s="21">
        <f>RANK(G25,G$6:G$105,0)</f>
        <v>20</v>
      </c>
      <c r="B25" s="22" t="s">
        <v>49</v>
      </c>
      <c r="C25" s="22" t="s">
        <v>74</v>
      </c>
      <c r="D25" s="23">
        <v>38</v>
      </c>
      <c r="E25" s="23">
        <v>41</v>
      </c>
      <c r="F25" s="23">
        <v>0</v>
      </c>
      <c r="G25" s="21">
        <f>IF(SUM(D25:F25)=0,0,SUM(LARGE(D25:F25,1),LARGE(D25:F25,2)))</f>
        <v>79</v>
      </c>
      <c r="H25" s="23" t="s">
        <v>36</v>
      </c>
      <c r="I25" s="23">
        <v>2007</v>
      </c>
    </row>
    <row r="26" spans="1:9" ht="15" customHeight="1" x14ac:dyDescent="0.25">
      <c r="A26" s="21">
        <f>RANK(G26,G$6:G$105,0)</f>
        <v>21</v>
      </c>
      <c r="B26" s="22" t="s">
        <v>25</v>
      </c>
      <c r="C26" s="22" t="s">
        <v>26</v>
      </c>
      <c r="D26" s="23">
        <v>41</v>
      </c>
      <c r="E26" s="23">
        <v>35</v>
      </c>
      <c r="F26" s="23">
        <v>35</v>
      </c>
      <c r="G26" s="21">
        <f>IF(SUM(D26:F26)=0,0,SUM(LARGE(D26:F26,1),LARGE(D26:F26,2)))</f>
        <v>76</v>
      </c>
      <c r="H26" s="23" t="s">
        <v>13</v>
      </c>
      <c r="I26" s="23">
        <v>2007</v>
      </c>
    </row>
    <row r="27" spans="1:9" ht="15" customHeight="1" x14ac:dyDescent="0.25">
      <c r="A27" s="21">
        <f>RANK(G27,G$6:G$105,0)</f>
        <v>22</v>
      </c>
      <c r="B27" s="22" t="s">
        <v>43</v>
      </c>
      <c r="C27" s="22" t="s">
        <v>44</v>
      </c>
      <c r="D27" s="23">
        <v>0</v>
      </c>
      <c r="E27" s="23">
        <v>0</v>
      </c>
      <c r="F27" s="23">
        <v>70</v>
      </c>
      <c r="G27" s="21">
        <f>IF(SUM(D27:F27)=0,0,SUM(LARGE(D27:F27,1),LARGE(D27:F27,2)))</f>
        <v>70</v>
      </c>
      <c r="H27" s="23" t="s">
        <v>21</v>
      </c>
      <c r="I27" s="23">
        <v>2007</v>
      </c>
    </row>
    <row r="28" spans="1:9" ht="15" customHeight="1" x14ac:dyDescent="0.25">
      <c r="A28" s="21">
        <f>RANK(G28,G$6:G$105,0)</f>
        <v>22</v>
      </c>
      <c r="B28" s="22" t="s">
        <v>117</v>
      </c>
      <c r="C28" s="22" t="s">
        <v>118</v>
      </c>
      <c r="D28" s="23">
        <v>0</v>
      </c>
      <c r="E28" s="23">
        <v>0</v>
      </c>
      <c r="F28" s="23">
        <v>70</v>
      </c>
      <c r="G28" s="21">
        <f>IF(SUM(D28:F28)=0,0,SUM(LARGE(D28:F28,1),LARGE(D28:F28,2)))</f>
        <v>70</v>
      </c>
      <c r="H28" s="23" t="s">
        <v>21</v>
      </c>
      <c r="I28" s="23">
        <v>2012</v>
      </c>
    </row>
    <row r="29" spans="1:9" ht="15" customHeight="1" x14ac:dyDescent="0.25">
      <c r="A29" s="21">
        <f>RANK(G29,G$6:G$105,0)</f>
        <v>22</v>
      </c>
      <c r="B29" s="22" t="s">
        <v>83</v>
      </c>
      <c r="C29" s="22" t="s">
        <v>53</v>
      </c>
      <c r="D29" s="23">
        <v>0</v>
      </c>
      <c r="E29" s="23">
        <v>35</v>
      </c>
      <c r="F29" s="23">
        <v>35</v>
      </c>
      <c r="G29" s="21">
        <f>IF(SUM(D29:F29)=0,0,SUM(LARGE(D29:F29,1),LARGE(D29:F29,2)))</f>
        <v>70</v>
      </c>
      <c r="H29" s="23" t="s">
        <v>13</v>
      </c>
      <c r="I29" s="23">
        <v>2009</v>
      </c>
    </row>
    <row r="30" spans="1:9" ht="15" customHeight="1" x14ac:dyDescent="0.25">
      <c r="A30" s="21">
        <f>RANK(G30,G$6:G$105,0)</f>
        <v>25</v>
      </c>
      <c r="B30" s="22" t="s">
        <v>61</v>
      </c>
      <c r="C30" s="22" t="s">
        <v>62</v>
      </c>
      <c r="D30" s="23">
        <v>0</v>
      </c>
      <c r="E30" s="23">
        <v>60</v>
      </c>
      <c r="F30" s="23">
        <v>0</v>
      </c>
      <c r="G30" s="21">
        <f>IF(SUM(D30:F30)=0,0,SUM(LARGE(D30:F30,1),LARGE(D30:F30,2)))</f>
        <v>60</v>
      </c>
      <c r="H30" s="23" t="s">
        <v>13</v>
      </c>
      <c r="I30" s="23">
        <v>2010</v>
      </c>
    </row>
    <row r="31" spans="1:9" ht="15" customHeight="1" x14ac:dyDescent="0.25">
      <c r="A31" s="21">
        <f>RANK(G31,G$6:G$105,0)</f>
        <v>25</v>
      </c>
      <c r="B31" s="22" t="s">
        <v>97</v>
      </c>
      <c r="C31" s="22" t="s">
        <v>92</v>
      </c>
      <c r="D31" s="23">
        <v>60</v>
      </c>
      <c r="E31" s="23">
        <v>0</v>
      </c>
      <c r="F31" s="23">
        <v>0</v>
      </c>
      <c r="G31" s="21">
        <f>IF(SUM(D31:F31)=0,0,SUM(LARGE(D31:F31,1),LARGE(D31:F31,2)))</f>
        <v>60</v>
      </c>
      <c r="H31" s="23" t="s">
        <v>98</v>
      </c>
      <c r="I31" s="23">
        <v>2009</v>
      </c>
    </row>
    <row r="32" spans="1:9" ht="15" customHeight="1" x14ac:dyDescent="0.25">
      <c r="A32" s="21">
        <f>RANK(G32,G$6:G$105,0)</f>
        <v>27</v>
      </c>
      <c r="B32" s="22" t="s">
        <v>27</v>
      </c>
      <c r="C32" s="22" t="s">
        <v>38</v>
      </c>
      <c r="D32" s="23">
        <v>0</v>
      </c>
      <c r="E32" s="23">
        <v>0</v>
      </c>
      <c r="F32" s="23">
        <v>50</v>
      </c>
      <c r="G32" s="21">
        <f>IF(SUM(D32:F32)=0,0,SUM(LARGE(D32:F32,1),LARGE(D32:F32,2)))</f>
        <v>50</v>
      </c>
      <c r="H32" s="23" t="s">
        <v>13</v>
      </c>
      <c r="I32" s="23">
        <v>2008</v>
      </c>
    </row>
    <row r="33" spans="1:9" ht="15" customHeight="1" x14ac:dyDescent="0.25">
      <c r="A33" s="21">
        <f>RANK(G33,G$6:G$105,0)</f>
        <v>27</v>
      </c>
      <c r="B33" s="22" t="s">
        <v>95</v>
      </c>
      <c r="C33" s="22" t="s">
        <v>96</v>
      </c>
      <c r="D33" s="23">
        <v>50</v>
      </c>
      <c r="E33" s="23">
        <v>0</v>
      </c>
      <c r="F33" s="23">
        <v>0</v>
      </c>
      <c r="G33" s="21">
        <f>IF(SUM(D33:F33)=0,0,SUM(LARGE(D33:F33,1),LARGE(D33:F33,2)))</f>
        <v>50</v>
      </c>
      <c r="H33" s="23" t="s">
        <v>24</v>
      </c>
      <c r="I33" s="23">
        <v>2007</v>
      </c>
    </row>
    <row r="34" spans="1:9" ht="15" customHeight="1" x14ac:dyDescent="0.25">
      <c r="A34" s="21">
        <f>RANK(G34,G$6:G$105,0)</f>
        <v>29</v>
      </c>
      <c r="B34" s="22" t="s">
        <v>49</v>
      </c>
      <c r="C34" s="22" t="s">
        <v>46</v>
      </c>
      <c r="D34" s="23">
        <v>45</v>
      </c>
      <c r="E34" s="23">
        <v>0</v>
      </c>
      <c r="F34" s="23">
        <v>0</v>
      </c>
      <c r="G34" s="21">
        <f>IF(SUM(D34:F34)=0,0,SUM(LARGE(D34:F34,1),LARGE(D34:F34,2)))</f>
        <v>45</v>
      </c>
      <c r="H34" s="23" t="s">
        <v>13</v>
      </c>
      <c r="I34" s="23">
        <v>2012</v>
      </c>
    </row>
    <row r="35" spans="1:9" ht="15" customHeight="1" x14ac:dyDescent="0.25">
      <c r="A35" s="21">
        <f>RANK(G35,G$6:G$105,0)</f>
        <v>30</v>
      </c>
      <c r="B35" s="22" t="s">
        <v>60</v>
      </c>
      <c r="C35" s="22" t="s">
        <v>53</v>
      </c>
      <c r="D35" s="23">
        <v>0</v>
      </c>
      <c r="E35" s="23">
        <v>41</v>
      </c>
      <c r="F35" s="23">
        <v>0</v>
      </c>
      <c r="G35" s="21">
        <f>IF(SUM(D35:F35)=0,0,SUM(LARGE(D35:F35,1),LARGE(D35:F35,2)))</f>
        <v>41</v>
      </c>
      <c r="H35" s="23" t="s">
        <v>36</v>
      </c>
      <c r="I35" s="23">
        <v>2007</v>
      </c>
    </row>
    <row r="36" spans="1:9" ht="15" customHeight="1" x14ac:dyDescent="0.25">
      <c r="A36" s="21">
        <f>RANK(G36,G$6:G$105,0)</f>
        <v>31</v>
      </c>
      <c r="B36" s="22" t="s">
        <v>37</v>
      </c>
      <c r="C36" s="22" t="s">
        <v>38</v>
      </c>
      <c r="D36" s="23">
        <v>0</v>
      </c>
      <c r="E36" s="23">
        <v>38</v>
      </c>
      <c r="F36" s="23">
        <v>0</v>
      </c>
      <c r="G36" s="21">
        <f>IF(SUM(D36:F36)=0,0,SUM(LARGE(D36:F36,1),LARGE(D36:F36,2)))</f>
        <v>38</v>
      </c>
      <c r="H36" s="23" t="s">
        <v>36</v>
      </c>
      <c r="I36" s="23">
        <v>2007</v>
      </c>
    </row>
    <row r="37" spans="1:9" ht="15" customHeight="1" x14ac:dyDescent="0.25">
      <c r="A37" s="21">
        <f>RANK(G37,G$6:G$105,0)</f>
        <v>31</v>
      </c>
      <c r="B37" s="22" t="s">
        <v>50</v>
      </c>
      <c r="C37" s="22" t="s">
        <v>51</v>
      </c>
      <c r="D37" s="23">
        <v>38</v>
      </c>
      <c r="E37" s="23">
        <v>0</v>
      </c>
      <c r="F37" s="23">
        <v>0</v>
      </c>
      <c r="G37" s="21">
        <f>IF(SUM(D37:F37)=0,0,SUM(LARGE(D37:F37,1),LARGE(D37:F37,2)))</f>
        <v>38</v>
      </c>
      <c r="H37" s="23" t="s">
        <v>36</v>
      </c>
      <c r="I37" s="23">
        <v>2010</v>
      </c>
    </row>
    <row r="38" spans="1:9" ht="15" customHeight="1" x14ac:dyDescent="0.25">
      <c r="A38" s="21">
        <f>RANK(G38,G$6:G$105,0)</f>
        <v>33</v>
      </c>
      <c r="B38" s="22" t="s">
        <v>123</v>
      </c>
      <c r="C38" s="22" t="s">
        <v>124</v>
      </c>
      <c r="D38" s="23">
        <v>0</v>
      </c>
      <c r="E38" s="23">
        <v>0</v>
      </c>
      <c r="F38" s="23">
        <v>35</v>
      </c>
      <c r="G38" s="21">
        <f>IF(SUM(D38:F38)=0,0,SUM(LARGE(D38:F38,1),LARGE(D38:F38,2)))</f>
        <v>35</v>
      </c>
      <c r="H38" s="23" t="s">
        <v>34</v>
      </c>
      <c r="I38" s="23">
        <v>2012</v>
      </c>
    </row>
    <row r="39" spans="1:9" ht="15" customHeight="1" x14ac:dyDescent="0.25">
      <c r="A39" s="21">
        <f>RANK(G39,G$6:G$105,0)</f>
        <v>33</v>
      </c>
      <c r="B39" s="22" t="s">
        <v>110</v>
      </c>
      <c r="C39" s="22" t="s">
        <v>107</v>
      </c>
      <c r="D39" s="23">
        <v>0</v>
      </c>
      <c r="E39" s="23">
        <v>0</v>
      </c>
      <c r="F39" s="23">
        <v>35</v>
      </c>
      <c r="G39" s="21">
        <f>IF(SUM(D39:F39)=0,0,SUM(LARGE(D39:F39,1),LARGE(D39:F39,2)))</f>
        <v>35</v>
      </c>
      <c r="H39" s="23" t="s">
        <v>34</v>
      </c>
      <c r="I39" s="23">
        <v>2007</v>
      </c>
    </row>
    <row r="40" spans="1:9" ht="15" customHeight="1" x14ac:dyDescent="0.25">
      <c r="A40" s="21">
        <f>RANK(G40,G$6:G$105,0)</f>
        <v>33</v>
      </c>
      <c r="B40" s="22" t="s">
        <v>120</v>
      </c>
      <c r="C40" s="22" t="s">
        <v>121</v>
      </c>
      <c r="D40" s="23">
        <v>0</v>
      </c>
      <c r="E40" s="23">
        <v>0</v>
      </c>
      <c r="F40" s="23">
        <v>35</v>
      </c>
      <c r="G40" s="21">
        <f>IF(SUM(D40:F40)=0,0,SUM(LARGE(D40:F40,1),LARGE(D40:F40,2)))</f>
        <v>35</v>
      </c>
      <c r="H40" s="23" t="s">
        <v>34</v>
      </c>
      <c r="I40" s="23">
        <v>2009</v>
      </c>
    </row>
    <row r="41" spans="1:9" ht="15" customHeight="1" x14ac:dyDescent="0.25">
      <c r="A41" s="21">
        <f>RANK(G41,G$6:G$105,0)</f>
        <v>33</v>
      </c>
      <c r="B41" s="22" t="s">
        <v>114</v>
      </c>
      <c r="C41" s="22" t="s">
        <v>115</v>
      </c>
      <c r="D41" s="23">
        <v>0</v>
      </c>
      <c r="E41" s="23">
        <v>0</v>
      </c>
      <c r="F41" s="23">
        <v>35</v>
      </c>
      <c r="G41" s="21">
        <f>IF(SUM(D41:F41)=0,0,SUM(LARGE(D41:F41,1),LARGE(D41:F41,2)))</f>
        <v>35</v>
      </c>
      <c r="H41" s="23" t="s">
        <v>24</v>
      </c>
      <c r="I41" s="23">
        <v>2012</v>
      </c>
    </row>
    <row r="42" spans="1:9" ht="15" customHeight="1" x14ac:dyDescent="0.25">
      <c r="A42" s="21">
        <f>RANK(G42,G$6:G$105,0)</f>
        <v>37</v>
      </c>
      <c r="B42" s="22" t="s">
        <v>54</v>
      </c>
      <c r="C42" s="22" t="s">
        <v>55</v>
      </c>
      <c r="D42" s="23">
        <v>0</v>
      </c>
      <c r="E42" s="23">
        <v>32</v>
      </c>
      <c r="F42" s="23">
        <v>0</v>
      </c>
      <c r="G42" s="21">
        <f>IF(SUM(D42:F42)=0,0,SUM(LARGE(D42:F42,1),LARGE(D42:F42,2)))</f>
        <v>32</v>
      </c>
      <c r="H42" s="23" t="s">
        <v>24</v>
      </c>
      <c r="I42" s="23">
        <v>2009</v>
      </c>
    </row>
    <row r="43" spans="1:9" ht="15" customHeight="1" x14ac:dyDescent="0.25">
      <c r="A43" s="21">
        <f>RANK(G43,G$6:G$105,0)</f>
        <v>37</v>
      </c>
      <c r="B43" s="22" t="s">
        <v>103</v>
      </c>
      <c r="C43" s="22" t="s">
        <v>92</v>
      </c>
      <c r="D43" s="23">
        <v>0</v>
      </c>
      <c r="E43" s="23">
        <v>32</v>
      </c>
      <c r="F43" s="23">
        <v>0</v>
      </c>
      <c r="G43" s="21">
        <f>IF(SUM(D43:F43)=0,0,SUM(LARGE(D43:F43,1),LARGE(D43:F43,2)))</f>
        <v>32</v>
      </c>
      <c r="H43" s="23" t="s">
        <v>24</v>
      </c>
      <c r="I43" s="23">
        <v>2007</v>
      </c>
    </row>
  </sheetData>
  <sortState xmlns:xlrd2="http://schemas.microsoft.com/office/spreadsheetml/2017/richdata2" ref="B6:K4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4062-0030-4CC5-9DF4-07DA92C2E254}">
  <sheetPr codeName="Sheet10"/>
  <dimension ref="A1:AL18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136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125</v>
      </c>
      <c r="D3" s="31" t="s">
        <v>126</v>
      </c>
      <c r="E3" s="31" t="s">
        <v>127</v>
      </c>
      <c r="F3" s="31" t="s">
        <v>128</v>
      </c>
      <c r="G3" s="31" t="s">
        <v>129</v>
      </c>
      <c r="H3" s="32" t="s">
        <v>4</v>
      </c>
      <c r="I3" s="30" t="s">
        <v>130</v>
      </c>
      <c r="J3" s="30"/>
      <c r="K3" s="30"/>
      <c r="L3" s="30"/>
      <c r="M3" s="30"/>
      <c r="N3" s="30"/>
      <c r="O3" s="30" t="s">
        <v>131</v>
      </c>
      <c r="P3" s="30"/>
      <c r="Q3" s="30"/>
      <c r="R3" s="30"/>
      <c r="S3" s="30"/>
      <c r="T3" s="30"/>
      <c r="U3" s="30" t="s">
        <v>132</v>
      </c>
      <c r="V3" s="30"/>
      <c r="W3" s="30"/>
      <c r="X3" s="30"/>
      <c r="Y3" s="30"/>
      <c r="Z3" s="30"/>
      <c r="AA3" s="30" t="s">
        <v>133</v>
      </c>
      <c r="AB3" s="30"/>
      <c r="AC3" s="30"/>
      <c r="AD3" s="30"/>
      <c r="AE3" s="30"/>
      <c r="AF3" s="30"/>
      <c r="AG3" s="30" t="s">
        <v>134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135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135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135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135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135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1171</v>
      </c>
      <c r="D5" s="23">
        <f>J5+P5+V5+AB5+AH5</f>
        <v>691</v>
      </c>
      <c r="E5" s="23">
        <f>K5+Q5+W5+AC5+AI5</f>
        <v>1106</v>
      </c>
      <c r="F5" s="23">
        <f>L5+R5+X5+AD5+AJ5</f>
        <v>833</v>
      </c>
      <c r="G5" s="23">
        <f>M5+S5+Y5+AE5+AK5</f>
        <v>0</v>
      </c>
      <c r="H5" s="21">
        <f>N5+T5+Z5+AF5+AL5</f>
        <v>3801</v>
      </c>
      <c r="I5" s="36">
        <v>266</v>
      </c>
      <c r="J5" s="36">
        <v>246</v>
      </c>
      <c r="K5" s="36">
        <v>266</v>
      </c>
      <c r="L5" s="36">
        <v>255</v>
      </c>
      <c r="M5" s="36"/>
      <c r="N5" s="37">
        <f>SUM(I5:M5)</f>
        <v>1033</v>
      </c>
      <c r="O5" s="36">
        <v>245</v>
      </c>
      <c r="P5" s="36">
        <v>120</v>
      </c>
      <c r="Q5" s="36">
        <v>220</v>
      </c>
      <c r="R5" s="36">
        <v>258</v>
      </c>
      <c r="S5" s="36"/>
      <c r="T5" s="37">
        <f>SUM(O5:S5)</f>
        <v>843</v>
      </c>
      <c r="U5" s="36">
        <v>340</v>
      </c>
      <c r="V5" s="36"/>
      <c r="W5" s="36">
        <v>360</v>
      </c>
      <c r="X5" s="36"/>
      <c r="Y5" s="36"/>
      <c r="Z5" s="37">
        <f>SUM(U5:Y5)</f>
        <v>700</v>
      </c>
      <c r="AA5" s="36">
        <v>320</v>
      </c>
      <c r="AB5" s="36"/>
      <c r="AC5" s="36">
        <v>260</v>
      </c>
      <c r="AD5" s="36"/>
      <c r="AE5" s="36"/>
      <c r="AF5" s="37">
        <f>SUM(AA5:AE5)</f>
        <v>580</v>
      </c>
      <c r="AG5" s="36"/>
      <c r="AH5" s="36">
        <v>325</v>
      </c>
      <c r="AI5" s="36"/>
      <c r="AJ5" s="36">
        <v>320</v>
      </c>
      <c r="AK5" s="36"/>
      <c r="AL5" s="37">
        <f>SUM(AG5:AK5)</f>
        <v>645</v>
      </c>
    </row>
    <row r="6" spans="1:38" s="38" customFormat="1" ht="15" customHeight="1" x14ac:dyDescent="0.3">
      <c r="A6" s="21">
        <f>RANK(H6,H$5:H$104,0)</f>
        <v>2</v>
      </c>
      <c r="B6" s="22" t="s">
        <v>36</v>
      </c>
      <c r="C6" s="23">
        <f>I6+O6+U6+AA6+AG6</f>
        <v>484</v>
      </c>
      <c r="D6" s="23">
        <f>J6+P6+V6+AB6+AH6</f>
        <v>531</v>
      </c>
      <c r="E6" s="23">
        <f>K6+Q6+W6+AC6+AI6</f>
        <v>394</v>
      </c>
      <c r="F6" s="23">
        <f>L6+R6+X6+AD6+AJ6</f>
        <v>325</v>
      </c>
      <c r="G6" s="23">
        <f>M6+S6+Y6+AE6+AK6</f>
        <v>0</v>
      </c>
      <c r="H6" s="21">
        <f>N6+T6+Z6+AF6+AL6</f>
        <v>1734</v>
      </c>
      <c r="I6" s="36">
        <v>61</v>
      </c>
      <c r="J6" s="36">
        <v>102</v>
      </c>
      <c r="K6" s="36">
        <v>107</v>
      </c>
      <c r="L6" s="36">
        <v>105</v>
      </c>
      <c r="M6" s="36"/>
      <c r="N6" s="37">
        <f>SUM(I6:M6)</f>
        <v>375</v>
      </c>
      <c r="O6" s="36">
        <v>118</v>
      </c>
      <c r="P6" s="36">
        <v>213</v>
      </c>
      <c r="Q6" s="36">
        <v>45</v>
      </c>
      <c r="R6" s="36">
        <v>140</v>
      </c>
      <c r="S6" s="36"/>
      <c r="T6" s="37">
        <f>SUM(O6:S6)</f>
        <v>516</v>
      </c>
      <c r="U6" s="36">
        <v>165</v>
      </c>
      <c r="V6" s="36"/>
      <c r="W6" s="36">
        <v>172</v>
      </c>
      <c r="X6" s="36"/>
      <c r="Y6" s="36"/>
      <c r="Z6" s="37">
        <f>SUM(U6:Y6)</f>
        <v>337</v>
      </c>
      <c r="AA6" s="36">
        <v>140</v>
      </c>
      <c r="AB6" s="36"/>
      <c r="AC6" s="36">
        <v>70</v>
      </c>
      <c r="AD6" s="36"/>
      <c r="AE6" s="36"/>
      <c r="AF6" s="37">
        <f>SUM(AA6:AE6)</f>
        <v>210</v>
      </c>
      <c r="AG6" s="36"/>
      <c r="AH6" s="36">
        <v>216</v>
      </c>
      <c r="AI6" s="36"/>
      <c r="AJ6" s="36">
        <v>80</v>
      </c>
      <c r="AK6" s="36"/>
      <c r="AL6" s="37">
        <f>SUM(AG6:AK6)</f>
        <v>296</v>
      </c>
    </row>
    <row r="7" spans="1:38" s="38" customFormat="1" ht="15" customHeight="1" x14ac:dyDescent="0.3">
      <c r="A7" s="21">
        <f>RANK(H7,H$5:H$104,0)</f>
        <v>3</v>
      </c>
      <c r="B7" s="22" t="s">
        <v>34</v>
      </c>
      <c r="C7" s="23">
        <f>I7+O7+U7+AA7+AG7</f>
        <v>335</v>
      </c>
      <c r="D7" s="23">
        <f>J7+P7+V7+AB7+AH7</f>
        <v>220</v>
      </c>
      <c r="E7" s="23">
        <f>K7+Q7+W7+AC7+AI7</f>
        <v>167</v>
      </c>
      <c r="F7" s="23">
        <f>L7+R7+X7+AD7+AJ7</f>
        <v>140</v>
      </c>
      <c r="G7" s="23">
        <f>M7+S7+Y7+AE7+AK7</f>
        <v>0</v>
      </c>
      <c r="H7" s="21">
        <f>N7+T7+Z7+AF7+AL7</f>
        <v>862</v>
      </c>
      <c r="I7" s="36">
        <v>60</v>
      </c>
      <c r="J7" s="36">
        <v>110</v>
      </c>
      <c r="K7" s="36">
        <v>67</v>
      </c>
      <c r="L7" s="36"/>
      <c r="M7" s="36"/>
      <c r="N7" s="37">
        <f>SUM(I7:M7)</f>
        <v>237</v>
      </c>
      <c r="O7" s="36">
        <v>70</v>
      </c>
      <c r="P7" s="36"/>
      <c r="Q7" s="36"/>
      <c r="R7" s="36"/>
      <c r="S7" s="36"/>
      <c r="T7" s="37">
        <f>SUM(O7:S7)</f>
        <v>70</v>
      </c>
      <c r="U7" s="36">
        <v>125</v>
      </c>
      <c r="V7" s="36"/>
      <c r="W7" s="36">
        <v>100</v>
      </c>
      <c r="X7" s="36"/>
      <c r="Y7" s="36"/>
      <c r="Z7" s="37">
        <f>SUM(U7:Y7)</f>
        <v>225</v>
      </c>
      <c r="AA7" s="36">
        <v>80</v>
      </c>
      <c r="AB7" s="36"/>
      <c r="AC7" s="36"/>
      <c r="AD7" s="36"/>
      <c r="AE7" s="36"/>
      <c r="AF7" s="37">
        <f>SUM(AA7:AE7)</f>
        <v>80</v>
      </c>
      <c r="AG7" s="36"/>
      <c r="AH7" s="36">
        <v>110</v>
      </c>
      <c r="AI7" s="36"/>
      <c r="AJ7" s="36">
        <v>140</v>
      </c>
      <c r="AK7" s="36"/>
      <c r="AL7" s="37">
        <f>SUM(AG7:AK7)</f>
        <v>250</v>
      </c>
    </row>
    <row r="8" spans="1:38" s="38" customFormat="1" ht="15" customHeight="1" x14ac:dyDescent="0.3">
      <c r="A8" s="21">
        <f>RANK(H8,H$5:H$104,0)</f>
        <v>4</v>
      </c>
      <c r="B8" s="22" t="s">
        <v>24</v>
      </c>
      <c r="C8" s="23">
        <f>I8+O8+U8+AA8+AG8</f>
        <v>210</v>
      </c>
      <c r="D8" s="23">
        <f>J8+P8+V8+AB8+AH8</f>
        <v>177</v>
      </c>
      <c r="E8" s="23">
        <f>K8+Q8+W8+AC8+AI8</f>
        <v>180</v>
      </c>
      <c r="F8" s="23">
        <f>L8+R8+X8+AD8+AJ8</f>
        <v>148</v>
      </c>
      <c r="G8" s="23">
        <f>M8+S8+Y8+AE8+AK8</f>
        <v>0</v>
      </c>
      <c r="H8" s="21">
        <f>N8+T8+Z8+AF8+AL8</f>
        <v>715</v>
      </c>
      <c r="I8" s="36">
        <v>50</v>
      </c>
      <c r="J8" s="36">
        <v>27</v>
      </c>
      <c r="K8" s="36"/>
      <c r="L8" s="36">
        <v>27</v>
      </c>
      <c r="M8" s="36"/>
      <c r="N8" s="37">
        <f>SUM(I8:M8)</f>
        <v>104</v>
      </c>
      <c r="O8" s="36">
        <v>80</v>
      </c>
      <c r="P8" s="36">
        <v>100</v>
      </c>
      <c r="Q8" s="36">
        <v>80</v>
      </c>
      <c r="R8" s="36">
        <v>121</v>
      </c>
      <c r="S8" s="36"/>
      <c r="T8" s="37">
        <f>SUM(O8:S8)</f>
        <v>381</v>
      </c>
      <c r="U8" s="36"/>
      <c r="V8" s="36"/>
      <c r="W8" s="36"/>
      <c r="X8" s="36"/>
      <c r="Y8" s="36"/>
      <c r="Z8" s="37">
        <f>SUM(U8:Y8)</f>
        <v>0</v>
      </c>
      <c r="AA8" s="36">
        <v>80</v>
      </c>
      <c r="AB8" s="36"/>
      <c r="AC8" s="36">
        <v>100</v>
      </c>
      <c r="AD8" s="36"/>
      <c r="AE8" s="36"/>
      <c r="AF8" s="37">
        <f>SUM(AA8:AE8)</f>
        <v>180</v>
      </c>
      <c r="AG8" s="36"/>
      <c r="AH8" s="36">
        <v>50</v>
      </c>
      <c r="AI8" s="36"/>
      <c r="AJ8" s="36"/>
      <c r="AK8" s="36"/>
      <c r="AL8" s="37">
        <f>SUM(AG8:AK8)</f>
        <v>50</v>
      </c>
    </row>
    <row r="9" spans="1:38" s="38" customFormat="1" ht="15" customHeight="1" x14ac:dyDescent="0.3">
      <c r="A9" s="21">
        <f>RANK(H9,H$5:H$104,0)</f>
        <v>5</v>
      </c>
      <c r="B9" s="22" t="s">
        <v>21</v>
      </c>
      <c r="C9" s="23">
        <f>I9+O9+U9+AA9+AG9</f>
        <v>140</v>
      </c>
      <c r="D9" s="23">
        <f>J9+P9+V9+AB9+AH9</f>
        <v>80</v>
      </c>
      <c r="E9" s="23">
        <f>K9+Q9+W9+AC9+AI9</f>
        <v>260</v>
      </c>
      <c r="F9" s="23">
        <f>L9+R9+X9+AD9+AJ9</f>
        <v>224</v>
      </c>
      <c r="G9" s="23">
        <f>M9+S9+Y9+AE9+AK9</f>
        <v>0</v>
      </c>
      <c r="H9" s="21">
        <f>N9+T9+Z9+AF9+AL9</f>
        <v>704</v>
      </c>
      <c r="I9" s="36">
        <v>60</v>
      </c>
      <c r="J9" s="36">
        <v>80</v>
      </c>
      <c r="K9" s="36">
        <v>120</v>
      </c>
      <c r="L9" s="36">
        <v>80</v>
      </c>
      <c r="M9" s="36"/>
      <c r="N9" s="37">
        <f>SUM(I9:M9)</f>
        <v>340</v>
      </c>
      <c r="O9" s="36"/>
      <c r="P9" s="36"/>
      <c r="Q9" s="36"/>
      <c r="R9" s="36"/>
      <c r="S9" s="36"/>
      <c r="T9" s="37">
        <f>SUM(O9:S9)</f>
        <v>0</v>
      </c>
      <c r="U9" s="36">
        <v>80</v>
      </c>
      <c r="V9" s="36"/>
      <c r="W9" s="36">
        <v>140</v>
      </c>
      <c r="X9" s="36"/>
      <c r="Y9" s="36"/>
      <c r="Z9" s="37">
        <f>SUM(U9:Y9)</f>
        <v>220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>
        <v>144</v>
      </c>
      <c r="AK9" s="36"/>
      <c r="AL9" s="37">
        <f>SUM(AG9:AK9)</f>
        <v>144</v>
      </c>
    </row>
    <row r="10" spans="1:38" s="38" customFormat="1" ht="15" customHeight="1" x14ac:dyDescent="0.3">
      <c r="A10" s="21">
        <f>RANK(H10,H$5:H$104,0)</f>
        <v>6</v>
      </c>
      <c r="B10" s="22" t="s">
        <v>86</v>
      </c>
      <c r="C10" s="23">
        <f>I10+O10+U10+AA10+AG10</f>
        <v>245</v>
      </c>
      <c r="D10" s="23">
        <f>J10+P10+V10+AB10+AH10</f>
        <v>0</v>
      </c>
      <c r="E10" s="23">
        <f>K10+Q10+W10+AC10+AI10</f>
        <v>0</v>
      </c>
      <c r="F10" s="23">
        <f>L10+R10+X10+AD10+AJ10</f>
        <v>233</v>
      </c>
      <c r="G10" s="23">
        <f>M10+S10+Y10+AE10+AK10</f>
        <v>0</v>
      </c>
      <c r="H10" s="21">
        <f>N10+T10+Z10+AF10+AL10</f>
        <v>478</v>
      </c>
      <c r="I10" s="36"/>
      <c r="J10" s="36"/>
      <c r="K10" s="36"/>
      <c r="L10" s="36"/>
      <c r="M10" s="36"/>
      <c r="N10" s="37">
        <f>SUM(I10:M10)</f>
        <v>0</v>
      </c>
      <c r="O10" s="36">
        <v>87</v>
      </c>
      <c r="P10" s="36"/>
      <c r="Q10" s="36"/>
      <c r="R10" s="36">
        <v>61</v>
      </c>
      <c r="S10" s="36"/>
      <c r="T10" s="37">
        <f>SUM(O10:S10)</f>
        <v>148</v>
      </c>
      <c r="U10" s="36"/>
      <c r="V10" s="36"/>
      <c r="W10" s="36"/>
      <c r="X10" s="36"/>
      <c r="Y10" s="36"/>
      <c r="Z10" s="37">
        <f>SUM(U10:Y10)</f>
        <v>0</v>
      </c>
      <c r="AA10" s="36">
        <v>158</v>
      </c>
      <c r="AB10" s="36"/>
      <c r="AC10" s="36"/>
      <c r="AD10" s="36"/>
      <c r="AE10" s="36"/>
      <c r="AF10" s="37">
        <f>SUM(AA10:AE10)</f>
        <v>158</v>
      </c>
      <c r="AG10" s="36"/>
      <c r="AH10" s="36"/>
      <c r="AI10" s="36"/>
      <c r="AJ10" s="36">
        <v>172</v>
      </c>
      <c r="AK10" s="36"/>
      <c r="AL10" s="37">
        <f>SUM(AG10:AK10)</f>
        <v>172</v>
      </c>
    </row>
    <row r="11" spans="1:38" s="38" customFormat="1" ht="15" customHeight="1" x14ac:dyDescent="0.3">
      <c r="A11" s="21">
        <f>RANK(H11,H$5:H$104,0)</f>
        <v>7</v>
      </c>
      <c r="B11" s="22" t="s">
        <v>18</v>
      </c>
      <c r="C11" s="23">
        <f>I11+O11+U11+AA11+AG11</f>
        <v>120</v>
      </c>
      <c r="D11" s="23">
        <f>J11+P11+V11+AB11+AH11</f>
        <v>0</v>
      </c>
      <c r="E11" s="23">
        <f>K11+Q11+W11+AC11+AI11</f>
        <v>120</v>
      </c>
      <c r="F11" s="23">
        <f>L11+R11+X11+AD11+AJ11</f>
        <v>70</v>
      </c>
      <c r="G11" s="23">
        <f>M11+S11+Y11+AE11+AK11</f>
        <v>0</v>
      </c>
      <c r="H11" s="21">
        <f>N11+T11+Z11+AF11+AL11</f>
        <v>310</v>
      </c>
      <c r="I11" s="36">
        <v>70</v>
      </c>
      <c r="J11" s="36"/>
      <c r="K11" s="36">
        <v>60</v>
      </c>
      <c r="L11" s="36">
        <v>70</v>
      </c>
      <c r="M11" s="36"/>
      <c r="N11" s="37">
        <f>SUM(I11:M11)</f>
        <v>200</v>
      </c>
      <c r="O11" s="36"/>
      <c r="P11" s="36"/>
      <c r="Q11" s="36"/>
      <c r="R11" s="36"/>
      <c r="S11" s="36"/>
      <c r="T11" s="37">
        <f>SUM(O11:S11)</f>
        <v>0</v>
      </c>
      <c r="U11" s="36">
        <v>50</v>
      </c>
      <c r="V11" s="36"/>
      <c r="W11" s="36">
        <v>60</v>
      </c>
      <c r="X11" s="36"/>
      <c r="Y11" s="36"/>
      <c r="Z11" s="37">
        <f>SUM(U11:Y11)</f>
        <v>110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98</v>
      </c>
      <c r="C12" s="23">
        <f>I12+O12+U12+AA12+AG12</f>
        <v>45</v>
      </c>
      <c r="D12" s="23">
        <f>J12+P12+V12+AB12+AH12</f>
        <v>105</v>
      </c>
      <c r="E12" s="23">
        <f>K12+Q12+W12+AC12+AI12</f>
        <v>130</v>
      </c>
      <c r="F12" s="23">
        <f>L12+R12+X12+AD12+AJ12</f>
        <v>0</v>
      </c>
      <c r="G12" s="23">
        <f>M12+S12+Y12+AE12+AK12</f>
        <v>0</v>
      </c>
      <c r="H12" s="21">
        <f>N12+T12+Z12+AF12+AL12</f>
        <v>280</v>
      </c>
      <c r="I12" s="36"/>
      <c r="J12" s="36"/>
      <c r="K12" s="36"/>
      <c r="L12" s="36"/>
      <c r="M12" s="36"/>
      <c r="N12" s="37">
        <f>SUM(I12:M12)</f>
        <v>0</v>
      </c>
      <c r="O12" s="36"/>
      <c r="P12" s="36">
        <v>45</v>
      </c>
      <c r="Q12" s="36">
        <v>60</v>
      </c>
      <c r="R12" s="36"/>
      <c r="S12" s="36"/>
      <c r="T12" s="37">
        <f>SUM(O12:S12)</f>
        <v>105</v>
      </c>
      <c r="U12" s="36"/>
      <c r="V12" s="36"/>
      <c r="W12" s="36"/>
      <c r="X12" s="36"/>
      <c r="Y12" s="36"/>
      <c r="Z12" s="37">
        <f>SUM(U12:Y12)</f>
        <v>0</v>
      </c>
      <c r="AA12" s="36">
        <v>45</v>
      </c>
      <c r="AB12" s="36"/>
      <c r="AC12" s="36">
        <v>70</v>
      </c>
      <c r="AD12" s="36"/>
      <c r="AE12" s="36"/>
      <c r="AF12" s="37">
        <f>SUM(AA12:AE12)</f>
        <v>115</v>
      </c>
      <c r="AG12" s="36"/>
      <c r="AH12" s="36">
        <v>60</v>
      </c>
      <c r="AI12" s="36"/>
      <c r="AJ12" s="36"/>
      <c r="AK12" s="36"/>
      <c r="AL12" s="37">
        <f>SUM(AG12:AK12)</f>
        <v>60</v>
      </c>
    </row>
    <row r="13" spans="1:38" s="38" customFormat="1" ht="15" customHeight="1" x14ac:dyDescent="0.3">
      <c r="A13" s="21">
        <f>RANK(H13,H$5:H$104,0)</f>
        <v>9</v>
      </c>
      <c r="B13" s="22" t="s">
        <v>79</v>
      </c>
      <c r="C13" s="23">
        <f>I13+O13+U13+AA13+AG13</f>
        <v>83</v>
      </c>
      <c r="D13" s="23">
        <f>J13+P13+V13+AB13+AH13</f>
        <v>121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204</v>
      </c>
      <c r="I13" s="36"/>
      <c r="J13" s="36"/>
      <c r="K13" s="36"/>
      <c r="L13" s="36"/>
      <c r="M13" s="36"/>
      <c r="N13" s="37">
        <f>SUM(I13:M13)</f>
        <v>0</v>
      </c>
      <c r="O13" s="36">
        <v>38</v>
      </c>
      <c r="P13" s="36">
        <v>41</v>
      </c>
      <c r="Q13" s="36"/>
      <c r="R13" s="36"/>
      <c r="S13" s="36"/>
      <c r="T13" s="37">
        <f>SUM(O13:S13)</f>
        <v>79</v>
      </c>
      <c r="U13" s="36"/>
      <c r="V13" s="36"/>
      <c r="W13" s="36"/>
      <c r="X13" s="36"/>
      <c r="Y13" s="36"/>
      <c r="Z13" s="37">
        <f>SUM(U13:Y13)</f>
        <v>0</v>
      </c>
      <c r="AA13" s="36">
        <v>45</v>
      </c>
      <c r="AB13" s="36"/>
      <c r="AC13" s="36"/>
      <c r="AD13" s="36"/>
      <c r="AE13" s="36"/>
      <c r="AF13" s="37">
        <f>SUM(AA13:AE13)</f>
        <v>45</v>
      </c>
      <c r="AG13" s="36"/>
      <c r="AH13" s="36">
        <v>80</v>
      </c>
      <c r="AI13" s="36"/>
      <c r="AJ13" s="36"/>
      <c r="AK13" s="36"/>
      <c r="AL13" s="37">
        <f>SUM(AG13:AK13)</f>
        <v>80</v>
      </c>
    </row>
    <row r="14" spans="1:38" s="38" customFormat="1" ht="15" customHeight="1" x14ac:dyDescent="0.3">
      <c r="A14" s="21">
        <f>RANK(H14,H$5:H$104,0)</f>
        <v>10</v>
      </c>
      <c r="B14" s="22" t="s">
        <v>89</v>
      </c>
      <c r="C14" s="23">
        <f>I14+O14+U14+AA14+AG14</f>
        <v>148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148</v>
      </c>
      <c r="I14" s="36"/>
      <c r="J14" s="36"/>
      <c r="K14" s="36"/>
      <c r="L14" s="36"/>
      <c r="M14" s="36"/>
      <c r="N14" s="37">
        <f>SUM(I14:M14)</f>
        <v>0</v>
      </c>
      <c r="O14" s="36">
        <v>48</v>
      </c>
      <c r="P14" s="36"/>
      <c r="Q14" s="36"/>
      <c r="R14" s="36"/>
      <c r="S14" s="36"/>
      <c r="T14" s="37">
        <f>SUM(O14:S14)</f>
        <v>48</v>
      </c>
      <c r="U14" s="36"/>
      <c r="V14" s="36"/>
      <c r="W14" s="36"/>
      <c r="X14" s="36"/>
      <c r="Y14" s="36"/>
      <c r="Z14" s="37">
        <f>SUM(U14:Y14)</f>
        <v>0</v>
      </c>
      <c r="AA14" s="36">
        <v>100</v>
      </c>
      <c r="AB14" s="36"/>
      <c r="AC14" s="36"/>
      <c r="AD14" s="36"/>
      <c r="AE14" s="36"/>
      <c r="AF14" s="37">
        <f>SUM(AA14:AE14)</f>
        <v>100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11</v>
      </c>
      <c r="B15" s="22" t="s">
        <v>59</v>
      </c>
      <c r="C15" s="23">
        <f>I15+O15+U15+AA15+AG15</f>
        <v>0</v>
      </c>
      <c r="D15" s="23">
        <f>J15+P15+V15+AB15+AH15</f>
        <v>0</v>
      </c>
      <c r="E15" s="23">
        <f>K15+Q15+W15+AC15+AI15</f>
        <v>95</v>
      </c>
      <c r="F15" s="23">
        <f>L15+R15+X15+AD15+AJ15</f>
        <v>0</v>
      </c>
      <c r="G15" s="23">
        <f>M15+S15+Y15+AE15+AK15</f>
        <v>0</v>
      </c>
      <c r="H15" s="21">
        <f>N15+T15+Z15+AF15+AL15</f>
        <v>95</v>
      </c>
      <c r="I15" s="36"/>
      <c r="J15" s="36"/>
      <c r="K15" s="36">
        <v>35</v>
      </c>
      <c r="L15" s="36"/>
      <c r="M15" s="36"/>
      <c r="N15" s="37">
        <f>SUM(I15:M15)</f>
        <v>35</v>
      </c>
      <c r="O15" s="36"/>
      <c r="P15" s="36"/>
      <c r="Q15" s="36"/>
      <c r="R15" s="36"/>
      <c r="S15" s="36"/>
      <c r="T15" s="37">
        <f>SUM(O15:S15)</f>
        <v>0</v>
      </c>
      <c r="U15" s="36"/>
      <c r="V15" s="36"/>
      <c r="W15" s="36">
        <v>60</v>
      </c>
      <c r="X15" s="36"/>
      <c r="Y15" s="36"/>
      <c r="Z15" s="37">
        <f>SUM(U15:Y15)</f>
        <v>60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3">
      <c r="A16" s="21">
        <f>RANK(H16,H$5:H$104,0)</f>
        <v>12</v>
      </c>
      <c r="B16" s="22" t="s">
        <v>31</v>
      </c>
      <c r="C16" s="23">
        <f>I16+O16+U16+AA16+AG16</f>
        <v>88</v>
      </c>
      <c r="D16" s="23">
        <f>J16+P16+V16+AB16+AH16</f>
        <v>0</v>
      </c>
      <c r="E16" s="23">
        <f>K16+Q16+W16+AC16+AI16</f>
        <v>0</v>
      </c>
      <c r="F16" s="23">
        <f>L16+R16+X16+AD16+AJ16</f>
        <v>0</v>
      </c>
      <c r="G16" s="23">
        <f>M16+S16+Y16+AE16+AK16</f>
        <v>0</v>
      </c>
      <c r="H16" s="21">
        <f>N16+T16+Z16+AF16+AL16</f>
        <v>88</v>
      </c>
      <c r="I16" s="36">
        <v>38</v>
      </c>
      <c r="J16" s="36"/>
      <c r="K16" s="36"/>
      <c r="L16" s="36"/>
      <c r="M16" s="36"/>
      <c r="N16" s="37">
        <f>SUM(I16:M16)</f>
        <v>38</v>
      </c>
      <c r="O16" s="36"/>
      <c r="P16" s="36"/>
      <c r="Q16" s="36"/>
      <c r="R16" s="36"/>
      <c r="S16" s="36"/>
      <c r="T16" s="37">
        <f>SUM(O16:S16)</f>
        <v>0</v>
      </c>
      <c r="U16" s="36">
        <v>50</v>
      </c>
      <c r="V16" s="36"/>
      <c r="W16" s="36"/>
      <c r="X16" s="36"/>
      <c r="Y16" s="36"/>
      <c r="Z16" s="37">
        <f>SUM(U16:Y16)</f>
        <v>50</v>
      </c>
      <c r="AA16" s="36"/>
      <c r="AB16" s="36"/>
      <c r="AC16" s="36"/>
      <c r="AD16" s="36"/>
      <c r="AE16" s="36"/>
      <c r="AF16" s="37">
        <f>SUM(AA16:AE16)</f>
        <v>0</v>
      </c>
      <c r="AG16" s="36"/>
      <c r="AH16" s="36"/>
      <c r="AI16" s="36"/>
      <c r="AJ16" s="36"/>
      <c r="AK16" s="36"/>
      <c r="AL16" s="37">
        <f>SUM(AG16:AK16)</f>
        <v>0</v>
      </c>
    </row>
    <row r="17" spans="1:38" s="38" customFormat="1" ht="15" customHeight="1" x14ac:dyDescent="0.3">
      <c r="A17" s="21">
        <f>RANK(H17,H$5:H$104,0)</f>
        <v>13</v>
      </c>
      <c r="B17" s="22" t="s">
        <v>48</v>
      </c>
      <c r="C17" s="23">
        <f>I17+O17+U17+AA17+AG17</f>
        <v>0</v>
      </c>
      <c r="D17" s="23">
        <f>J17+P17+V17+AB17+AH17</f>
        <v>67</v>
      </c>
      <c r="E17" s="23">
        <f>K17+Q17+W17+AC17+AI17</f>
        <v>0</v>
      </c>
      <c r="F17" s="23">
        <f>L17+R17+X17+AD17+AJ17</f>
        <v>0</v>
      </c>
      <c r="G17" s="23">
        <f>M17+S17+Y17+AE17+AK17</f>
        <v>0</v>
      </c>
      <c r="H17" s="21">
        <f>N17+T17+Z17+AF17+AL17</f>
        <v>67</v>
      </c>
      <c r="I17" s="36"/>
      <c r="J17" s="36">
        <v>67</v>
      </c>
      <c r="K17" s="36"/>
      <c r="L17" s="36"/>
      <c r="M17" s="36"/>
      <c r="N17" s="37">
        <f>SUM(I17:M17)</f>
        <v>67</v>
      </c>
      <c r="O17" s="36"/>
      <c r="P17" s="36"/>
      <c r="Q17" s="36"/>
      <c r="R17" s="36"/>
      <c r="S17" s="36"/>
      <c r="T17" s="37">
        <f>SUM(O17:S17)</f>
        <v>0</v>
      </c>
      <c r="U17" s="36"/>
      <c r="V17" s="36"/>
      <c r="W17" s="36"/>
      <c r="X17" s="36"/>
      <c r="Y17" s="36"/>
      <c r="Z17" s="37">
        <f>SUM(U17:Y17)</f>
        <v>0</v>
      </c>
      <c r="AA17" s="36"/>
      <c r="AB17" s="36"/>
      <c r="AC17" s="36"/>
      <c r="AD17" s="36"/>
      <c r="AE17" s="36"/>
      <c r="AF17" s="37">
        <f>SUM(AA17:AE17)</f>
        <v>0</v>
      </c>
      <c r="AG17" s="36"/>
      <c r="AH17" s="36"/>
      <c r="AI17" s="36"/>
      <c r="AJ17" s="36"/>
      <c r="AK17" s="36"/>
      <c r="AL17" s="37">
        <f>SUM(AG17:AK17)</f>
        <v>0</v>
      </c>
    </row>
    <row r="18" spans="1:38" s="38" customFormat="1" ht="15" customHeight="1" x14ac:dyDescent="0.3">
      <c r="A18" s="21">
        <f>RANK(H18,H$5:H$104,0)</f>
        <v>14</v>
      </c>
      <c r="B18" s="22" t="s">
        <v>40</v>
      </c>
      <c r="C18" s="23">
        <f>I18+O18+U18+AA18+AG18</f>
        <v>27</v>
      </c>
      <c r="D18" s="23">
        <f>J18+P18+V18+AB18+AH18</f>
        <v>0</v>
      </c>
      <c r="E18" s="23">
        <f>K18+Q18+W18+AC18+AI18</f>
        <v>0</v>
      </c>
      <c r="F18" s="23">
        <f>L18+R18+X18+AD18+AJ18</f>
        <v>0</v>
      </c>
      <c r="G18" s="23">
        <f>M18+S18+Y18+AE18+AK18</f>
        <v>0</v>
      </c>
      <c r="H18" s="21">
        <f>N18+T18+Z18+AF18+AL18</f>
        <v>27</v>
      </c>
      <c r="I18" s="36">
        <v>27</v>
      </c>
      <c r="J18" s="36"/>
      <c r="K18" s="36"/>
      <c r="L18" s="36"/>
      <c r="M18" s="36"/>
      <c r="N18" s="37">
        <f>SUM(I18:M18)</f>
        <v>27</v>
      </c>
      <c r="O18" s="36"/>
      <c r="P18" s="36"/>
      <c r="Q18" s="36"/>
      <c r="R18" s="36"/>
      <c r="S18" s="36"/>
      <c r="T18" s="37">
        <f>SUM(O18:S18)</f>
        <v>0</v>
      </c>
      <c r="U18" s="36"/>
      <c r="V18" s="36"/>
      <c r="W18" s="36"/>
      <c r="X18" s="36"/>
      <c r="Y18" s="36"/>
      <c r="Z18" s="37">
        <f>SUM(U18:Y18)</f>
        <v>0</v>
      </c>
      <c r="AA18" s="36"/>
      <c r="AB18" s="36"/>
      <c r="AC18" s="36"/>
      <c r="AD18" s="36"/>
      <c r="AE18" s="36"/>
      <c r="AF18" s="37">
        <f>SUM(AA18:AE18)</f>
        <v>0</v>
      </c>
      <c r="AG18" s="36"/>
      <c r="AH18" s="36"/>
      <c r="AI18" s="36"/>
      <c r="AJ18" s="36"/>
      <c r="AK18" s="36"/>
      <c r="AL18" s="37">
        <f>SUM(AG18:AK18)</f>
        <v>0</v>
      </c>
    </row>
  </sheetData>
  <sortState xmlns:xlrd2="http://schemas.microsoft.com/office/spreadsheetml/2017/richdata2" ref="A5:AL18">
    <sortCondition ref="A5:A18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2025-12-10T13:46:05Z</dcterms:created>
  <dcterms:modified xsi:type="dcterms:W3CDTF">2025-12-10T13:48:38Z</dcterms:modified>
</cp:coreProperties>
</file>