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6\U17\"/>
    </mc:Choice>
  </mc:AlternateContent>
  <bookViews>
    <workbookView xWindow="0" yWindow="0" windowWidth="20490" windowHeight="7650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5" i="6" l="1"/>
  <c r="AF12" i="6"/>
  <c r="Z12" i="6"/>
  <c r="T12" i="6"/>
  <c r="H12" i="6" s="1"/>
  <c r="N12" i="6"/>
  <c r="G12" i="6"/>
  <c r="F12" i="6"/>
  <c r="E12" i="6"/>
  <c r="D12" i="6"/>
  <c r="C12" i="6"/>
  <c r="AL13" i="6"/>
  <c r="AF15" i="6"/>
  <c r="Z15" i="6"/>
  <c r="T15" i="6"/>
  <c r="N15" i="6"/>
  <c r="G15" i="6"/>
  <c r="F15" i="6"/>
  <c r="E15" i="6"/>
  <c r="D15" i="6"/>
  <c r="C15" i="6"/>
  <c r="AL14" i="6"/>
  <c r="AF13" i="6"/>
  <c r="Z13" i="6"/>
  <c r="T13" i="6"/>
  <c r="H13" i="6" s="1"/>
  <c r="N13" i="6"/>
  <c r="G13" i="6"/>
  <c r="F13" i="6"/>
  <c r="E13" i="6"/>
  <c r="D13" i="6"/>
  <c r="C13" i="6"/>
  <c r="AL12" i="6"/>
  <c r="AF14" i="6"/>
  <c r="Z14" i="6"/>
  <c r="T14" i="6"/>
  <c r="N14" i="6"/>
  <c r="G14" i="6"/>
  <c r="F14" i="6"/>
  <c r="E14" i="6"/>
  <c r="D14" i="6"/>
  <c r="C14" i="6"/>
  <c r="AL11" i="6"/>
  <c r="AF11" i="6"/>
  <c r="Z11" i="6"/>
  <c r="T11" i="6"/>
  <c r="N11" i="6"/>
  <c r="G11" i="6"/>
  <c r="F11" i="6"/>
  <c r="E11" i="6"/>
  <c r="D11" i="6"/>
  <c r="C11" i="6"/>
  <c r="AL10" i="6"/>
  <c r="AF10" i="6"/>
  <c r="Z10" i="6"/>
  <c r="T10" i="6"/>
  <c r="N10" i="6"/>
  <c r="G10" i="6"/>
  <c r="F10" i="6"/>
  <c r="E10" i="6"/>
  <c r="D10" i="6"/>
  <c r="C10" i="6"/>
  <c r="AL9" i="6"/>
  <c r="AF9" i="6"/>
  <c r="Z9" i="6"/>
  <c r="T9" i="6"/>
  <c r="N9" i="6"/>
  <c r="G9" i="6"/>
  <c r="F9" i="6"/>
  <c r="E9" i="6"/>
  <c r="D9" i="6"/>
  <c r="C9" i="6"/>
  <c r="AL7" i="6"/>
  <c r="AF6" i="6"/>
  <c r="Z6" i="6"/>
  <c r="T6" i="6"/>
  <c r="N6" i="6"/>
  <c r="G6" i="6"/>
  <c r="F6" i="6"/>
  <c r="E6" i="6"/>
  <c r="D6" i="6"/>
  <c r="C6" i="6"/>
  <c r="AL8" i="6"/>
  <c r="AF8" i="6"/>
  <c r="Z8" i="6"/>
  <c r="T8" i="6"/>
  <c r="N8" i="6"/>
  <c r="G8" i="6"/>
  <c r="F8" i="6"/>
  <c r="E8" i="6"/>
  <c r="D8" i="6"/>
  <c r="C8" i="6"/>
  <c r="AL6" i="6"/>
  <c r="AF5" i="6"/>
  <c r="Z5" i="6"/>
  <c r="T5" i="6"/>
  <c r="N5" i="6"/>
  <c r="G5" i="6"/>
  <c r="F5" i="6"/>
  <c r="E5" i="6"/>
  <c r="D5" i="6"/>
  <c r="C5" i="6"/>
  <c r="AL5" i="6"/>
  <c r="AF7" i="6"/>
  <c r="Z7" i="6"/>
  <c r="T7" i="6"/>
  <c r="N7" i="6"/>
  <c r="G7" i="6"/>
  <c r="F7" i="6"/>
  <c r="E7" i="6"/>
  <c r="D7" i="6"/>
  <c r="C7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4" i="5"/>
  <c r="G29" i="5"/>
  <c r="G27" i="5"/>
  <c r="G26" i="5"/>
  <c r="G38" i="5"/>
  <c r="G37" i="5"/>
  <c r="G24" i="5"/>
  <c r="G36" i="5"/>
  <c r="G35" i="5"/>
  <c r="G33" i="5"/>
  <c r="G32" i="5"/>
  <c r="G28" i="5"/>
  <c r="G21" i="5"/>
  <c r="G31" i="5"/>
  <c r="G23" i="5"/>
  <c r="G22" i="5"/>
  <c r="G30" i="5"/>
  <c r="G16" i="5"/>
  <c r="G11" i="5"/>
  <c r="G18" i="5"/>
  <c r="G20" i="5"/>
  <c r="G10" i="5"/>
  <c r="G25" i="5"/>
  <c r="G17" i="5"/>
  <c r="G19" i="5"/>
  <c r="G15" i="5"/>
  <c r="G14" i="5"/>
  <c r="G13" i="5"/>
  <c r="G12" i="5"/>
  <c r="G9" i="5"/>
  <c r="G8" i="5"/>
  <c r="G7" i="5"/>
  <c r="G6" i="5"/>
  <c r="G27" i="4"/>
  <c r="G26" i="4"/>
  <c r="G23" i="4"/>
  <c r="G15" i="4"/>
  <c r="G9" i="4"/>
  <c r="G32" i="4"/>
  <c r="G31" i="4"/>
  <c r="G30" i="4"/>
  <c r="G29" i="4"/>
  <c r="G22" i="4"/>
  <c r="G21" i="4"/>
  <c r="G18" i="4"/>
  <c r="G17" i="4"/>
  <c r="G28" i="4"/>
  <c r="G11" i="4"/>
  <c r="G20" i="4"/>
  <c r="G25" i="4"/>
  <c r="G19" i="4"/>
  <c r="G24" i="4"/>
  <c r="G16" i="4"/>
  <c r="G12" i="4"/>
  <c r="G14" i="4"/>
  <c r="G13" i="4"/>
  <c r="G8" i="4"/>
  <c r="G10" i="4"/>
  <c r="G7" i="4"/>
  <c r="G6" i="4"/>
  <c r="G24" i="3"/>
  <c r="G23" i="3"/>
  <c r="G16" i="3"/>
  <c r="G21" i="3"/>
  <c r="G20" i="3"/>
  <c r="G19" i="3"/>
  <c r="G17" i="3"/>
  <c r="G22" i="3"/>
  <c r="G13" i="3"/>
  <c r="G15" i="3"/>
  <c r="G14" i="3"/>
  <c r="G9" i="3"/>
  <c r="G8" i="3"/>
  <c r="G12" i="3"/>
  <c r="G18" i="3"/>
  <c r="G11" i="3"/>
  <c r="G10" i="3"/>
  <c r="G7" i="3"/>
  <c r="G6" i="3"/>
  <c r="H34" i="2"/>
  <c r="H33" i="2"/>
  <c r="H25" i="2"/>
  <c r="H12" i="2"/>
  <c r="H11" i="2"/>
  <c r="H35" i="2"/>
  <c r="H22" i="2"/>
  <c r="H23" i="2"/>
  <c r="H37" i="2"/>
  <c r="H21" i="2"/>
  <c r="H17" i="2"/>
  <c r="H24" i="2"/>
  <c r="H36" i="2"/>
  <c r="H28" i="2"/>
  <c r="H30" i="2"/>
  <c r="H32" i="2"/>
  <c r="H29" i="2"/>
  <c r="H26" i="2"/>
  <c r="H16" i="2"/>
  <c r="H20" i="2"/>
  <c r="H27" i="2"/>
  <c r="H31" i="2"/>
  <c r="H13" i="2"/>
  <c r="H14" i="2"/>
  <c r="H15" i="2"/>
  <c r="H19" i="2"/>
  <c r="H9" i="2"/>
  <c r="H18" i="2"/>
  <c r="H7" i="2"/>
  <c r="H8" i="2"/>
  <c r="H10" i="2"/>
  <c r="H6" i="2"/>
  <c r="H26" i="1"/>
  <c r="H25" i="1"/>
  <c r="H22" i="1"/>
  <c r="H14" i="1"/>
  <c r="H17" i="1"/>
  <c r="H19" i="1"/>
  <c r="H20" i="1"/>
  <c r="H23" i="1"/>
  <c r="H21" i="1"/>
  <c r="H18" i="1"/>
  <c r="H24" i="1"/>
  <c r="H16" i="1"/>
  <c r="H13" i="1"/>
  <c r="H11" i="1"/>
  <c r="H15" i="1"/>
  <c r="H12" i="1"/>
  <c r="H10" i="1"/>
  <c r="H9" i="1"/>
  <c r="H8" i="1"/>
  <c r="H6" i="1"/>
  <c r="H7" i="1"/>
  <c r="H14" i="6" l="1"/>
  <c r="H15" i="6"/>
  <c r="H11" i="6"/>
  <c r="H10" i="6"/>
  <c r="H9" i="6"/>
  <c r="H6" i="6"/>
  <c r="H8" i="6"/>
  <c r="H5" i="6"/>
  <c r="H7" i="6"/>
  <c r="A38" i="5"/>
  <c r="A37" i="5"/>
  <c r="A35" i="5"/>
  <c r="A36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6" l="1"/>
  <c r="A10" i="6"/>
  <c r="A8" i="6"/>
  <c r="A11" i="6"/>
  <c r="A15" i="6"/>
  <c r="A14" i="6"/>
  <c r="A13" i="6"/>
  <c r="A12" i="6"/>
  <c r="A9" i="6"/>
  <c r="A6" i="6"/>
  <c r="A7" i="6"/>
</calcChain>
</file>

<file path=xl/sharedStrings.xml><?xml version="1.0" encoding="utf-8"?>
<sst xmlns="http://schemas.openxmlformats.org/spreadsheetml/2006/main" count="484" uniqueCount="144">
  <si>
    <t>I. krug</t>
  </si>
  <si>
    <t>II. krug</t>
  </si>
  <si>
    <t>III. krug</t>
  </si>
  <si>
    <t>IV. krug</t>
  </si>
  <si>
    <t>UKUPNO</t>
  </si>
  <si>
    <t>KLUB</t>
  </si>
  <si>
    <t>GOD.ROĐ.</t>
  </si>
  <si>
    <t xml:space="preserve"> MLAĐI JUNIORI</t>
  </si>
  <si>
    <t>ČAKOVEC</t>
  </si>
  <si>
    <t>DUBROVNIK</t>
  </si>
  <si>
    <t>ZAGREB</t>
  </si>
  <si>
    <t>CVIJANOVIĆ</t>
  </si>
  <si>
    <t>Dorian</t>
  </si>
  <si>
    <t>BK VG Velika Gorica</t>
  </si>
  <si>
    <t>BAN</t>
  </si>
  <si>
    <t>Luka</t>
  </si>
  <si>
    <t>BK MEDVEDGRAD-1998 Zagreb</t>
  </si>
  <si>
    <t>GRUBIĆ</t>
  </si>
  <si>
    <t>BK MEĐIMURJE Čakovec</t>
  </si>
  <si>
    <t>MEGLIĆ</t>
  </si>
  <si>
    <t>Josip</t>
  </si>
  <si>
    <t>BK ZAGREB MAKSIMIR</t>
  </si>
  <si>
    <t>CAR</t>
  </si>
  <si>
    <t>Borna</t>
  </si>
  <si>
    <t>Antonio</t>
  </si>
  <si>
    <t>ZLOŠILO</t>
  </si>
  <si>
    <t>Lukša</t>
  </si>
  <si>
    <t>BK AEDIUM Dubrovnik</t>
  </si>
  <si>
    <t>VADLJA</t>
  </si>
  <si>
    <t>PIPUNIĆ</t>
  </si>
  <si>
    <t>Fran</t>
  </si>
  <si>
    <t>BK PURGER Zagreb</t>
  </si>
  <si>
    <t>BUCHBERGER</t>
  </si>
  <si>
    <t>Vito</t>
  </si>
  <si>
    <t>ČREP</t>
  </si>
  <si>
    <t>SLADOJEVIĆ</t>
  </si>
  <si>
    <t>Karlo</t>
  </si>
  <si>
    <t>BK NOVSKA</t>
  </si>
  <si>
    <t>GOTESMAN</t>
  </si>
  <si>
    <t>Ivan</t>
  </si>
  <si>
    <t>CVITKUŠIĆ</t>
  </si>
  <si>
    <t>Silvano</t>
  </si>
  <si>
    <t>BK TIGAR Kuče</t>
  </si>
  <si>
    <t>BALENT</t>
  </si>
  <si>
    <t>Tin</t>
  </si>
  <si>
    <t>DVANAJŠČAK</t>
  </si>
  <si>
    <t>Jan Nikola</t>
  </si>
  <si>
    <t>HRŽENJAK</t>
  </si>
  <si>
    <t>Marin</t>
  </si>
  <si>
    <t>HANŽEK</t>
  </si>
  <si>
    <t>Lovro</t>
  </si>
  <si>
    <t>SAMBOLEK</t>
  </si>
  <si>
    <t>BUDINSKI</t>
  </si>
  <si>
    <t>Matej</t>
  </si>
  <si>
    <t>BK ZVRK Sisak</t>
  </si>
  <si>
    <t>IVČEVIĆ</t>
  </si>
  <si>
    <t>Dino</t>
  </si>
  <si>
    <t>MLAĐE JUNIORKE</t>
  </si>
  <si>
    <t>SADAIĆ</t>
  </si>
  <si>
    <t>Inga</t>
  </si>
  <si>
    <t>MARTINUŠ</t>
  </si>
  <si>
    <t>Ira</t>
  </si>
  <si>
    <t>RENDULIĆ</t>
  </si>
  <si>
    <t>Antea</t>
  </si>
  <si>
    <t>ČERJAN</t>
  </si>
  <si>
    <t>Mia</t>
  </si>
  <si>
    <t>ŠTRBENAC</t>
  </si>
  <si>
    <t>Dunja</t>
  </si>
  <si>
    <t>MISIR</t>
  </si>
  <si>
    <t>Tamara</t>
  </si>
  <si>
    <t>SIROČIĆ</t>
  </si>
  <si>
    <t>Katja</t>
  </si>
  <si>
    <t>JANIČIĆ</t>
  </si>
  <si>
    <t>Barbara</t>
  </si>
  <si>
    <t>ŠABAN</t>
  </si>
  <si>
    <t>Luna</t>
  </si>
  <si>
    <t>SULIĆ</t>
  </si>
  <si>
    <t>Iva</t>
  </si>
  <si>
    <t>ZVONE</t>
  </si>
  <si>
    <t>Helena</t>
  </si>
  <si>
    <t>FILEŠ</t>
  </si>
  <si>
    <t>Jaka</t>
  </si>
  <si>
    <t>GUCA</t>
  </si>
  <si>
    <t>Maris</t>
  </si>
  <si>
    <t>OBADIĆ</t>
  </si>
  <si>
    <t>Glorija</t>
  </si>
  <si>
    <t>KULIŠ</t>
  </si>
  <si>
    <t>Ivana</t>
  </si>
  <si>
    <t>MILKOVIĆ</t>
  </si>
  <si>
    <t>Leona</t>
  </si>
  <si>
    <t>SERTIĆ</t>
  </si>
  <si>
    <t>Sunčica</t>
  </si>
  <si>
    <t>VLAŠIĆ</t>
  </si>
  <si>
    <t>Andrea</t>
  </si>
  <si>
    <t>ANDERLIN</t>
  </si>
  <si>
    <t>Melani</t>
  </si>
  <si>
    <t>BIŠOF</t>
  </si>
  <si>
    <t>Nives</t>
  </si>
  <si>
    <t>KABIČEK</t>
  </si>
  <si>
    <t>Nikolina</t>
  </si>
  <si>
    <t>PRANIĆ</t>
  </si>
  <si>
    <t>LEPEN</t>
  </si>
  <si>
    <t>Ivona</t>
  </si>
  <si>
    <t>VEBLE</t>
  </si>
  <si>
    <t>Lucija</t>
  </si>
  <si>
    <t>KRLIĆ</t>
  </si>
  <si>
    <t>Matea</t>
  </si>
  <si>
    <t>MATOVINA</t>
  </si>
  <si>
    <t>Anja</t>
  </si>
  <si>
    <t>BK KOPRIVNICA</t>
  </si>
  <si>
    <t>BRKIĆ</t>
  </si>
  <si>
    <t>Doroteja</t>
  </si>
  <si>
    <t>DOMINIĆ</t>
  </si>
  <si>
    <t>Leda</t>
  </si>
  <si>
    <t>SRU ARKA Makarska</t>
  </si>
  <si>
    <t>TOMAS</t>
  </si>
  <si>
    <t>Gabrijela</t>
  </si>
  <si>
    <t>KORAĆ</t>
  </si>
  <si>
    <t>Gea</t>
  </si>
  <si>
    <t>STANKOVIĆ</t>
  </si>
  <si>
    <t xml:space="preserve"> MLAĐI JUNIORI - parovi</t>
  </si>
  <si>
    <t>PH</t>
  </si>
  <si>
    <t>KNEŽEVIĆ</t>
  </si>
  <si>
    <t>Filip</t>
  </si>
  <si>
    <t>BLAŽIĆ</t>
  </si>
  <si>
    <t>BURNIĆ</t>
  </si>
  <si>
    <t>Patrik</t>
  </si>
  <si>
    <t xml:space="preserve"> MLAĐE JUNIORKE - parovi</t>
  </si>
  <si>
    <t>DOKO</t>
  </si>
  <si>
    <t>Tihana</t>
  </si>
  <si>
    <t>MLAĐI 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</si>
  <si>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</si>
  <si>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</si>
  <si>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</si>
  <si>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</si>
  <si>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</si>
  <si>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</si>
  <si>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</si>
  <si>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</si>
  <si>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</si>
  <si>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</si>
  <si>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</si>
  <si>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2016. - ekipni poredak</t>
  </si>
  <si>
    <t>HRVATSKI KUP 2016.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</si>
</sst>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6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143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9</v>
      </c>
      <c r="G4" s="8" t="s">
        <v>10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42399</v>
      </c>
      <c r="E5" s="9">
        <v>42469</v>
      </c>
      <c r="F5" s="9">
        <v>42504</v>
      </c>
      <c r="G5" s="9">
        <v>42672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6" si="0">RANK(H6,H$6:H$105,0)</f>
        <v>1</v>
      </c>
      <c r="B6" s="12" t="s">
        <v>14</v>
      </c>
      <c r="C6" s="12" t="s">
        <v>15</v>
      </c>
      <c r="D6" s="13">
        <v>80</v>
      </c>
      <c r="E6" s="13">
        <v>100</v>
      </c>
      <c r="F6" s="13">
        <v>80</v>
      </c>
      <c r="G6" s="13">
        <v>100</v>
      </c>
      <c r="H6" s="11">
        <f t="shared" ref="H6:H26" si="1">IF(SUM(D6:G6)=0,0,SUM(LARGE(D6:G6,1),LARGE(D6:G6,2),LARGE(D6:G6,3)))</f>
        <v>280</v>
      </c>
      <c r="I6" s="13" t="s">
        <v>16</v>
      </c>
      <c r="J6" s="13">
        <v>2001</v>
      </c>
    </row>
    <row r="7" spans="1:13" ht="15" customHeight="1" x14ac:dyDescent="0.2">
      <c r="A7" s="11">
        <f t="shared" si="0"/>
        <v>1</v>
      </c>
      <c r="B7" s="12" t="s">
        <v>11</v>
      </c>
      <c r="C7" s="12" t="s">
        <v>12</v>
      </c>
      <c r="D7" s="13">
        <v>100</v>
      </c>
      <c r="E7" s="13">
        <v>50</v>
      </c>
      <c r="F7" s="13">
        <v>100</v>
      </c>
      <c r="G7" s="13">
        <v>80</v>
      </c>
      <c r="H7" s="11">
        <f t="shared" si="1"/>
        <v>280</v>
      </c>
      <c r="I7" s="13" t="s">
        <v>13</v>
      </c>
      <c r="J7" s="13">
        <v>2000</v>
      </c>
    </row>
    <row r="8" spans="1:13" ht="15" customHeight="1" x14ac:dyDescent="0.2">
      <c r="A8" s="11">
        <f t="shared" si="0"/>
        <v>3</v>
      </c>
      <c r="B8" s="12" t="s">
        <v>17</v>
      </c>
      <c r="C8" s="12" t="s">
        <v>15</v>
      </c>
      <c r="D8" s="13">
        <v>60</v>
      </c>
      <c r="E8" s="13">
        <v>80</v>
      </c>
      <c r="F8" s="13">
        <v>70</v>
      </c>
      <c r="G8" s="13">
        <v>60</v>
      </c>
      <c r="H8" s="11">
        <f t="shared" si="1"/>
        <v>210</v>
      </c>
      <c r="I8" s="13" t="s">
        <v>18</v>
      </c>
      <c r="J8" s="13">
        <v>2000</v>
      </c>
    </row>
    <row r="9" spans="1:13" ht="15" customHeight="1" x14ac:dyDescent="0.2">
      <c r="A9" s="11">
        <f t="shared" si="0"/>
        <v>4</v>
      </c>
      <c r="B9" s="12" t="s">
        <v>19</v>
      </c>
      <c r="C9" s="12" t="s">
        <v>20</v>
      </c>
      <c r="D9" s="13">
        <v>70</v>
      </c>
      <c r="E9" s="13">
        <v>45</v>
      </c>
      <c r="F9" s="13">
        <v>60</v>
      </c>
      <c r="G9" s="13">
        <v>70</v>
      </c>
      <c r="H9" s="11">
        <f t="shared" si="1"/>
        <v>200</v>
      </c>
      <c r="I9" s="13" t="s">
        <v>21</v>
      </c>
      <c r="J9" s="13">
        <v>2001</v>
      </c>
    </row>
    <row r="10" spans="1:13" ht="15" customHeight="1" x14ac:dyDescent="0.2">
      <c r="A10" s="11">
        <f t="shared" si="0"/>
        <v>5</v>
      </c>
      <c r="B10" s="12" t="s">
        <v>22</v>
      </c>
      <c r="C10" s="12" t="s">
        <v>23</v>
      </c>
      <c r="D10" s="13">
        <v>50</v>
      </c>
      <c r="E10" s="13">
        <v>41</v>
      </c>
      <c r="F10" s="13">
        <v>50</v>
      </c>
      <c r="G10" s="13">
        <v>41</v>
      </c>
      <c r="H10" s="11">
        <f t="shared" si="1"/>
        <v>141</v>
      </c>
      <c r="I10" s="13" t="s">
        <v>16</v>
      </c>
      <c r="J10" s="13">
        <v>2001</v>
      </c>
    </row>
    <row r="11" spans="1:13" ht="15" customHeight="1" x14ac:dyDescent="0.2">
      <c r="A11" s="11">
        <f t="shared" si="0"/>
        <v>6</v>
      </c>
      <c r="B11" s="12" t="s">
        <v>28</v>
      </c>
      <c r="C11" s="12" t="s">
        <v>23</v>
      </c>
      <c r="D11" s="13">
        <v>32</v>
      </c>
      <c r="E11" s="13">
        <v>60</v>
      </c>
      <c r="F11" s="13">
        <v>38</v>
      </c>
      <c r="G11" s="13">
        <v>35</v>
      </c>
      <c r="H11" s="11">
        <f t="shared" si="1"/>
        <v>133</v>
      </c>
      <c r="I11" s="13" t="s">
        <v>18</v>
      </c>
      <c r="J11" s="13">
        <v>2002</v>
      </c>
    </row>
    <row r="12" spans="1:13" ht="15" customHeight="1" x14ac:dyDescent="0.2">
      <c r="A12" s="11">
        <f t="shared" si="0"/>
        <v>7</v>
      </c>
      <c r="B12" s="12" t="s">
        <v>14</v>
      </c>
      <c r="C12" s="12" t="s">
        <v>24</v>
      </c>
      <c r="D12" s="13">
        <v>29</v>
      </c>
      <c r="E12" s="13">
        <v>35</v>
      </c>
      <c r="F12" s="13">
        <v>45</v>
      </c>
      <c r="G12" s="13">
        <v>50</v>
      </c>
      <c r="H12" s="11">
        <f t="shared" si="1"/>
        <v>130</v>
      </c>
      <c r="I12" s="13" t="s">
        <v>16</v>
      </c>
      <c r="J12" s="13">
        <v>2000</v>
      </c>
    </row>
    <row r="13" spans="1:13" ht="15" customHeight="1" x14ac:dyDescent="0.2">
      <c r="A13" s="11">
        <f t="shared" si="0"/>
        <v>8</v>
      </c>
      <c r="B13" s="12" t="s">
        <v>29</v>
      </c>
      <c r="C13" s="12" t="s">
        <v>30</v>
      </c>
      <c r="D13" s="13">
        <v>41</v>
      </c>
      <c r="E13" s="13">
        <v>32</v>
      </c>
      <c r="F13" s="13">
        <v>35</v>
      </c>
      <c r="G13" s="13">
        <v>45</v>
      </c>
      <c r="H13" s="11">
        <f t="shared" si="1"/>
        <v>121</v>
      </c>
      <c r="I13" s="13" t="s">
        <v>31</v>
      </c>
      <c r="J13" s="13">
        <v>2000</v>
      </c>
    </row>
    <row r="14" spans="1:13" ht="15" customHeight="1" x14ac:dyDescent="0.2">
      <c r="A14" s="11">
        <f t="shared" si="0"/>
        <v>9</v>
      </c>
      <c r="B14" s="12" t="s">
        <v>49</v>
      </c>
      <c r="C14" s="12" t="s">
        <v>50</v>
      </c>
      <c r="D14" s="13">
        <v>45</v>
      </c>
      <c r="E14" s="13">
        <v>70</v>
      </c>
      <c r="F14" s="13">
        <v>0</v>
      </c>
      <c r="G14" s="13">
        <v>0</v>
      </c>
      <c r="H14" s="11">
        <f t="shared" si="1"/>
        <v>115</v>
      </c>
      <c r="I14" s="13" t="s">
        <v>13</v>
      </c>
      <c r="J14" s="13">
        <v>2001</v>
      </c>
    </row>
    <row r="15" spans="1:13" ht="15" customHeight="1" x14ac:dyDescent="0.2">
      <c r="A15" s="11">
        <f t="shared" si="0"/>
        <v>10</v>
      </c>
      <c r="B15" s="12" t="s">
        <v>25</v>
      </c>
      <c r="C15" s="12" t="s">
        <v>26</v>
      </c>
      <c r="D15" s="13">
        <v>35</v>
      </c>
      <c r="E15" s="13">
        <v>38</v>
      </c>
      <c r="F15" s="13">
        <v>41</v>
      </c>
      <c r="G15" s="13">
        <v>0</v>
      </c>
      <c r="H15" s="11">
        <f t="shared" si="1"/>
        <v>114</v>
      </c>
      <c r="I15" s="13" t="s">
        <v>27</v>
      </c>
      <c r="J15" s="13">
        <v>2000</v>
      </c>
    </row>
    <row r="16" spans="1:13" ht="15" customHeight="1" x14ac:dyDescent="0.2">
      <c r="A16" s="11">
        <f t="shared" si="0"/>
        <v>11</v>
      </c>
      <c r="B16" s="12" t="s">
        <v>32</v>
      </c>
      <c r="C16" s="12" t="s">
        <v>33</v>
      </c>
      <c r="D16" s="13">
        <v>0</v>
      </c>
      <c r="E16" s="13">
        <v>27</v>
      </c>
      <c r="F16" s="13">
        <v>32</v>
      </c>
      <c r="G16" s="13">
        <v>38</v>
      </c>
      <c r="H16" s="11">
        <f t="shared" si="1"/>
        <v>97</v>
      </c>
      <c r="I16" s="13" t="s">
        <v>13</v>
      </c>
      <c r="J16" s="13">
        <v>2002</v>
      </c>
    </row>
    <row r="17" spans="1:10" ht="15" customHeight="1" x14ac:dyDescent="0.2">
      <c r="A17" s="11">
        <f t="shared" si="0"/>
        <v>12</v>
      </c>
      <c r="B17" s="12" t="s">
        <v>47</v>
      </c>
      <c r="C17" s="12" t="s">
        <v>48</v>
      </c>
      <c r="D17" s="13">
        <v>38</v>
      </c>
      <c r="E17" s="13">
        <v>21</v>
      </c>
      <c r="F17" s="13">
        <v>0</v>
      </c>
      <c r="G17" s="13">
        <v>25</v>
      </c>
      <c r="H17" s="11">
        <f t="shared" si="1"/>
        <v>84</v>
      </c>
      <c r="I17" s="13" t="s">
        <v>31</v>
      </c>
      <c r="J17" s="13">
        <v>2000</v>
      </c>
    </row>
    <row r="18" spans="1:10" ht="15" customHeight="1" x14ac:dyDescent="0.2">
      <c r="A18" s="11">
        <f t="shared" si="0"/>
        <v>13</v>
      </c>
      <c r="B18" s="12" t="s">
        <v>35</v>
      </c>
      <c r="C18" s="12" t="s">
        <v>36</v>
      </c>
      <c r="D18" s="13">
        <v>0</v>
      </c>
      <c r="E18" s="13">
        <v>25</v>
      </c>
      <c r="F18" s="13">
        <v>29</v>
      </c>
      <c r="G18" s="13">
        <v>29</v>
      </c>
      <c r="H18" s="11">
        <f t="shared" si="1"/>
        <v>83</v>
      </c>
      <c r="I18" s="13" t="s">
        <v>37</v>
      </c>
      <c r="J18" s="13">
        <v>2002</v>
      </c>
    </row>
    <row r="19" spans="1:10" ht="15" customHeight="1" x14ac:dyDescent="0.2">
      <c r="A19" s="11">
        <f t="shared" si="0"/>
        <v>14</v>
      </c>
      <c r="B19" s="12" t="s">
        <v>45</v>
      </c>
      <c r="C19" s="12" t="s">
        <v>46</v>
      </c>
      <c r="D19" s="13">
        <v>27</v>
      </c>
      <c r="E19" s="13">
        <v>23</v>
      </c>
      <c r="F19" s="13">
        <v>0</v>
      </c>
      <c r="G19" s="13">
        <v>25</v>
      </c>
      <c r="H19" s="11">
        <f t="shared" si="1"/>
        <v>75</v>
      </c>
      <c r="I19" s="13" t="s">
        <v>18</v>
      </c>
      <c r="J19" s="13">
        <v>2001</v>
      </c>
    </row>
    <row r="20" spans="1:10" ht="15" customHeight="1" x14ac:dyDescent="0.2">
      <c r="A20" s="11">
        <f t="shared" si="0"/>
        <v>15</v>
      </c>
      <c r="B20" s="12" t="s">
        <v>43</v>
      </c>
      <c r="C20" s="12" t="s">
        <v>44</v>
      </c>
      <c r="D20" s="13">
        <v>23</v>
      </c>
      <c r="E20" s="13">
        <v>20</v>
      </c>
      <c r="F20" s="13">
        <v>0</v>
      </c>
      <c r="G20" s="13">
        <v>25</v>
      </c>
      <c r="H20" s="11">
        <f t="shared" si="1"/>
        <v>68</v>
      </c>
      <c r="I20" s="13" t="s">
        <v>18</v>
      </c>
      <c r="J20" s="13">
        <v>2001</v>
      </c>
    </row>
    <row r="21" spans="1:10" ht="15" customHeight="1" x14ac:dyDescent="0.2">
      <c r="A21" s="11">
        <f t="shared" si="0"/>
        <v>16</v>
      </c>
      <c r="B21" s="12" t="s">
        <v>38</v>
      </c>
      <c r="C21" s="12" t="s">
        <v>39</v>
      </c>
      <c r="D21" s="13">
        <v>0</v>
      </c>
      <c r="E21" s="13">
        <v>29</v>
      </c>
      <c r="F21" s="13">
        <v>0</v>
      </c>
      <c r="G21" s="13">
        <v>32</v>
      </c>
      <c r="H21" s="11">
        <f t="shared" si="1"/>
        <v>61</v>
      </c>
      <c r="I21" s="13" t="s">
        <v>21</v>
      </c>
      <c r="J21" s="13">
        <v>2003</v>
      </c>
    </row>
    <row r="22" spans="1:10" ht="15" customHeight="1" x14ac:dyDescent="0.2">
      <c r="A22" s="11">
        <f t="shared" si="0"/>
        <v>17</v>
      </c>
      <c r="B22" s="12" t="s">
        <v>51</v>
      </c>
      <c r="C22" s="12" t="s">
        <v>20</v>
      </c>
      <c r="D22" s="13">
        <v>25</v>
      </c>
      <c r="E22" s="13">
        <v>18</v>
      </c>
      <c r="F22" s="13">
        <v>0</v>
      </c>
      <c r="G22" s="13">
        <v>0</v>
      </c>
      <c r="H22" s="11">
        <f t="shared" si="1"/>
        <v>43</v>
      </c>
      <c r="I22" s="13" t="s">
        <v>16</v>
      </c>
      <c r="J22" s="13">
        <v>2000</v>
      </c>
    </row>
    <row r="23" spans="1:10" ht="15" customHeight="1" x14ac:dyDescent="0.2">
      <c r="A23" s="11">
        <f t="shared" si="0"/>
        <v>18</v>
      </c>
      <c r="B23" s="12" t="s">
        <v>40</v>
      </c>
      <c r="C23" s="12" t="s">
        <v>41</v>
      </c>
      <c r="D23" s="13">
        <v>0</v>
      </c>
      <c r="E23" s="13">
        <v>0</v>
      </c>
      <c r="F23" s="13">
        <v>0</v>
      </c>
      <c r="G23" s="13">
        <v>29</v>
      </c>
      <c r="H23" s="11">
        <f t="shared" si="1"/>
        <v>29</v>
      </c>
      <c r="I23" s="13" t="s">
        <v>42</v>
      </c>
      <c r="J23" s="13">
        <v>2000</v>
      </c>
    </row>
    <row r="24" spans="1:10" ht="15" customHeight="1" x14ac:dyDescent="0.2">
      <c r="A24" s="11">
        <f t="shared" si="0"/>
        <v>18</v>
      </c>
      <c r="B24" s="12" t="s">
        <v>34</v>
      </c>
      <c r="C24" s="12" t="s">
        <v>15</v>
      </c>
      <c r="D24" s="13">
        <v>0</v>
      </c>
      <c r="E24" s="13">
        <v>0</v>
      </c>
      <c r="F24" s="13">
        <v>29</v>
      </c>
      <c r="G24" s="13">
        <v>0</v>
      </c>
      <c r="H24" s="11">
        <f t="shared" si="1"/>
        <v>29</v>
      </c>
      <c r="I24" s="13" t="s">
        <v>18</v>
      </c>
      <c r="J24" s="13">
        <v>2003</v>
      </c>
    </row>
    <row r="25" spans="1:10" ht="15" customHeight="1" x14ac:dyDescent="0.2">
      <c r="A25" s="11">
        <f t="shared" si="0"/>
        <v>20</v>
      </c>
      <c r="B25" s="12" t="s">
        <v>52</v>
      </c>
      <c r="C25" s="12" t="s">
        <v>53</v>
      </c>
      <c r="D25" s="13">
        <v>21</v>
      </c>
      <c r="E25" s="13">
        <v>0</v>
      </c>
      <c r="F25" s="13">
        <v>0</v>
      </c>
      <c r="G25" s="13">
        <v>0</v>
      </c>
      <c r="H25" s="11">
        <f t="shared" si="1"/>
        <v>21</v>
      </c>
      <c r="I25" s="13" t="s">
        <v>54</v>
      </c>
      <c r="J25" s="13">
        <v>2001</v>
      </c>
    </row>
    <row r="26" spans="1:10" ht="15" customHeight="1" x14ac:dyDescent="0.2">
      <c r="A26" s="11">
        <f t="shared" si="0"/>
        <v>21</v>
      </c>
      <c r="B26" s="12" t="s">
        <v>55</v>
      </c>
      <c r="C26" s="12" t="s">
        <v>56</v>
      </c>
      <c r="D26" s="13">
        <v>0</v>
      </c>
      <c r="E26" s="13">
        <v>19</v>
      </c>
      <c r="F26" s="13">
        <v>0</v>
      </c>
      <c r="G26" s="13">
        <v>0</v>
      </c>
      <c r="H26" s="11">
        <f t="shared" si="1"/>
        <v>19</v>
      </c>
      <c r="I26" s="13" t="s">
        <v>16</v>
      </c>
      <c r="J26" s="13">
        <v>2000</v>
      </c>
    </row>
  </sheetData>
  <sortState ref="B6:K2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7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143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57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9</v>
      </c>
      <c r="G4" s="8" t="s">
        <v>10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42399</v>
      </c>
      <c r="E5" s="9">
        <v>42469</v>
      </c>
      <c r="F5" s="9">
        <v>42504</v>
      </c>
      <c r="G5" s="9">
        <v>42672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37" si="0">RANK(H6,H$6:H$105,0)</f>
        <v>1</v>
      </c>
      <c r="B6" s="12" t="s">
        <v>58</v>
      </c>
      <c r="C6" s="12" t="s">
        <v>59</v>
      </c>
      <c r="D6" s="13">
        <v>0</v>
      </c>
      <c r="E6" s="13">
        <v>100</v>
      </c>
      <c r="F6" s="13">
        <v>100</v>
      </c>
      <c r="G6" s="13">
        <v>100</v>
      </c>
      <c r="H6" s="11">
        <f t="shared" ref="H6:H37" si="1">IF(SUM(D6:G6)=0,0,SUM(LARGE(D6:G6,1),LARGE(D6:G6,2),LARGE(D6:G6,3)))</f>
        <v>300</v>
      </c>
      <c r="I6" s="13" t="s">
        <v>21</v>
      </c>
      <c r="J6" s="13">
        <v>2001</v>
      </c>
    </row>
    <row r="7" spans="1:13" ht="15" customHeight="1" x14ac:dyDescent="0.2">
      <c r="A7" s="11">
        <f t="shared" si="0"/>
        <v>2</v>
      </c>
      <c r="B7" s="12" t="s">
        <v>64</v>
      </c>
      <c r="C7" s="12" t="s">
        <v>65</v>
      </c>
      <c r="D7" s="13">
        <v>100</v>
      </c>
      <c r="E7" s="13">
        <v>35</v>
      </c>
      <c r="F7" s="13">
        <v>60</v>
      </c>
      <c r="G7" s="13">
        <v>80</v>
      </c>
      <c r="H7" s="11">
        <f t="shared" si="1"/>
        <v>240</v>
      </c>
      <c r="I7" s="13" t="s">
        <v>27</v>
      </c>
      <c r="J7" s="13">
        <v>2000</v>
      </c>
    </row>
    <row r="8" spans="1:13" ht="15" customHeight="1" x14ac:dyDescent="0.2">
      <c r="A8" s="11">
        <f t="shared" si="0"/>
        <v>3</v>
      </c>
      <c r="B8" s="12" t="s">
        <v>62</v>
      </c>
      <c r="C8" s="12" t="s">
        <v>63</v>
      </c>
      <c r="D8" s="13">
        <v>50</v>
      </c>
      <c r="E8" s="13">
        <v>70</v>
      </c>
      <c r="F8" s="13">
        <v>70</v>
      </c>
      <c r="G8" s="13">
        <v>60</v>
      </c>
      <c r="H8" s="11">
        <f t="shared" si="1"/>
        <v>200</v>
      </c>
      <c r="I8" s="13" t="s">
        <v>16</v>
      </c>
      <c r="J8" s="13">
        <v>2001</v>
      </c>
    </row>
    <row r="9" spans="1:13" ht="15" customHeight="1" x14ac:dyDescent="0.2">
      <c r="A9" s="11">
        <f t="shared" si="0"/>
        <v>4</v>
      </c>
      <c r="B9" s="12" t="s">
        <v>68</v>
      </c>
      <c r="C9" s="12" t="s">
        <v>61</v>
      </c>
      <c r="D9" s="13">
        <v>60</v>
      </c>
      <c r="E9" s="13">
        <v>38</v>
      </c>
      <c r="F9" s="13">
        <v>45</v>
      </c>
      <c r="G9" s="13">
        <v>70</v>
      </c>
      <c r="H9" s="11">
        <f t="shared" si="1"/>
        <v>175</v>
      </c>
      <c r="I9" s="13" t="s">
        <v>13</v>
      </c>
      <c r="J9" s="13">
        <v>2002</v>
      </c>
    </row>
    <row r="10" spans="1:13" ht="15" customHeight="1" x14ac:dyDescent="0.2">
      <c r="A10" s="11">
        <f t="shared" si="0"/>
        <v>4</v>
      </c>
      <c r="B10" s="12" t="s">
        <v>60</v>
      </c>
      <c r="C10" s="12" t="s">
        <v>61</v>
      </c>
      <c r="D10" s="13">
        <v>45</v>
      </c>
      <c r="E10" s="13">
        <v>32</v>
      </c>
      <c r="F10" s="13">
        <v>80</v>
      </c>
      <c r="G10" s="13">
        <v>50</v>
      </c>
      <c r="H10" s="11">
        <f t="shared" si="1"/>
        <v>175</v>
      </c>
      <c r="I10" s="13" t="s">
        <v>16</v>
      </c>
      <c r="J10" s="13">
        <v>2002</v>
      </c>
    </row>
    <row r="11" spans="1:13" ht="15" customHeight="1" x14ac:dyDescent="0.2">
      <c r="A11" s="11">
        <f t="shared" si="0"/>
        <v>6</v>
      </c>
      <c r="B11" s="12" t="s">
        <v>110</v>
      </c>
      <c r="C11" s="12" t="s">
        <v>111</v>
      </c>
      <c r="D11" s="13">
        <v>80</v>
      </c>
      <c r="E11" s="13">
        <v>80</v>
      </c>
      <c r="F11" s="13">
        <v>0</v>
      </c>
      <c r="G11" s="13">
        <v>0</v>
      </c>
      <c r="H11" s="11">
        <f t="shared" si="1"/>
        <v>160</v>
      </c>
      <c r="I11" s="13" t="s">
        <v>21</v>
      </c>
      <c r="J11" s="13">
        <v>2001</v>
      </c>
    </row>
    <row r="12" spans="1:13" ht="15" customHeight="1" x14ac:dyDescent="0.2">
      <c r="A12" s="11">
        <f t="shared" si="0"/>
        <v>7</v>
      </c>
      <c r="B12" s="12" t="s">
        <v>112</v>
      </c>
      <c r="C12" s="12" t="s">
        <v>113</v>
      </c>
      <c r="D12" s="13">
        <v>70</v>
      </c>
      <c r="E12" s="13">
        <v>60</v>
      </c>
      <c r="F12" s="13">
        <v>0</v>
      </c>
      <c r="G12" s="13">
        <v>0</v>
      </c>
      <c r="H12" s="11">
        <f t="shared" si="1"/>
        <v>130</v>
      </c>
      <c r="I12" s="13" t="s">
        <v>114</v>
      </c>
      <c r="J12" s="13">
        <v>2003</v>
      </c>
    </row>
    <row r="13" spans="1:13" ht="15" customHeight="1" x14ac:dyDescent="0.2">
      <c r="A13" s="11">
        <f t="shared" si="0"/>
        <v>8</v>
      </c>
      <c r="B13" s="12" t="s">
        <v>74</v>
      </c>
      <c r="C13" s="12" t="s">
        <v>75</v>
      </c>
      <c r="D13" s="13">
        <v>0</v>
      </c>
      <c r="E13" s="13">
        <v>50</v>
      </c>
      <c r="F13" s="13">
        <v>32</v>
      </c>
      <c r="G13" s="13">
        <v>41</v>
      </c>
      <c r="H13" s="11">
        <f t="shared" si="1"/>
        <v>123</v>
      </c>
      <c r="I13" s="13" t="s">
        <v>16</v>
      </c>
      <c r="J13" s="13">
        <v>2003</v>
      </c>
    </row>
    <row r="14" spans="1:13" ht="15" customHeight="1" x14ac:dyDescent="0.2">
      <c r="A14" s="11">
        <f t="shared" si="0"/>
        <v>9</v>
      </c>
      <c r="B14" s="12" t="s">
        <v>72</v>
      </c>
      <c r="C14" s="12" t="s">
        <v>73</v>
      </c>
      <c r="D14" s="13">
        <v>35</v>
      </c>
      <c r="E14" s="13">
        <v>29</v>
      </c>
      <c r="F14" s="13">
        <v>35</v>
      </c>
      <c r="G14" s="13">
        <v>45</v>
      </c>
      <c r="H14" s="11">
        <f t="shared" si="1"/>
        <v>115</v>
      </c>
      <c r="I14" s="13" t="s">
        <v>27</v>
      </c>
      <c r="J14" s="13">
        <v>2002</v>
      </c>
    </row>
    <row r="15" spans="1:13" ht="15" customHeight="1" x14ac:dyDescent="0.2">
      <c r="A15" s="11">
        <f t="shared" si="0"/>
        <v>10</v>
      </c>
      <c r="B15" s="12" t="s">
        <v>70</v>
      </c>
      <c r="C15" s="12" t="s">
        <v>71</v>
      </c>
      <c r="D15" s="13">
        <v>41</v>
      </c>
      <c r="E15" s="13">
        <v>21</v>
      </c>
      <c r="F15" s="13">
        <v>38</v>
      </c>
      <c r="G15" s="13">
        <v>29</v>
      </c>
      <c r="H15" s="11">
        <f t="shared" si="1"/>
        <v>108</v>
      </c>
      <c r="I15" s="13" t="s">
        <v>18</v>
      </c>
      <c r="J15" s="13">
        <v>2000</v>
      </c>
    </row>
    <row r="16" spans="1:13" ht="15" customHeight="1" x14ac:dyDescent="0.2">
      <c r="A16" s="11">
        <f t="shared" si="0"/>
        <v>11</v>
      </c>
      <c r="B16" s="12" t="s">
        <v>82</v>
      </c>
      <c r="C16" s="12" t="s">
        <v>83</v>
      </c>
      <c r="D16" s="13">
        <v>29</v>
      </c>
      <c r="E16" s="13">
        <v>45</v>
      </c>
      <c r="F16" s="13">
        <v>25</v>
      </c>
      <c r="G16" s="13">
        <v>25</v>
      </c>
      <c r="H16" s="11">
        <f t="shared" si="1"/>
        <v>99</v>
      </c>
      <c r="I16" s="13" t="s">
        <v>27</v>
      </c>
      <c r="J16" s="13">
        <v>2001</v>
      </c>
    </row>
    <row r="17" spans="1:10" ht="15" customHeight="1" x14ac:dyDescent="0.2">
      <c r="A17" s="11">
        <f t="shared" si="0"/>
        <v>12</v>
      </c>
      <c r="B17" s="12" t="s">
        <v>98</v>
      </c>
      <c r="C17" s="12" t="s">
        <v>99</v>
      </c>
      <c r="D17" s="13">
        <v>32</v>
      </c>
      <c r="E17" s="13">
        <v>0</v>
      </c>
      <c r="F17" s="13">
        <v>16</v>
      </c>
      <c r="G17" s="13">
        <v>38</v>
      </c>
      <c r="H17" s="11">
        <f t="shared" si="1"/>
        <v>86</v>
      </c>
      <c r="I17" s="13" t="s">
        <v>27</v>
      </c>
      <c r="J17" s="13">
        <v>2001</v>
      </c>
    </row>
    <row r="18" spans="1:10" ht="15" customHeight="1" x14ac:dyDescent="0.2">
      <c r="A18" s="11">
        <f t="shared" si="0"/>
        <v>13</v>
      </c>
      <c r="B18" s="12" t="s">
        <v>66</v>
      </c>
      <c r="C18" s="12" t="s">
        <v>67</v>
      </c>
      <c r="D18" s="13">
        <v>0</v>
      </c>
      <c r="E18" s="13">
        <v>0</v>
      </c>
      <c r="F18" s="13">
        <v>50</v>
      </c>
      <c r="G18" s="13">
        <v>32</v>
      </c>
      <c r="H18" s="11">
        <f t="shared" si="1"/>
        <v>82</v>
      </c>
      <c r="I18" s="13" t="s">
        <v>21</v>
      </c>
      <c r="J18" s="13">
        <v>2002</v>
      </c>
    </row>
    <row r="19" spans="1:10" ht="15" customHeight="1" x14ac:dyDescent="0.2">
      <c r="A19" s="11">
        <f t="shared" si="0"/>
        <v>14</v>
      </c>
      <c r="B19" s="12" t="s">
        <v>40</v>
      </c>
      <c r="C19" s="12" t="s">
        <v>69</v>
      </c>
      <c r="D19" s="13">
        <v>0</v>
      </c>
      <c r="E19" s="13">
        <v>0</v>
      </c>
      <c r="F19" s="13">
        <v>41</v>
      </c>
      <c r="G19" s="13">
        <v>35</v>
      </c>
      <c r="H19" s="11">
        <f t="shared" si="1"/>
        <v>76</v>
      </c>
      <c r="I19" s="13" t="s">
        <v>16</v>
      </c>
      <c r="J19" s="13">
        <v>2002</v>
      </c>
    </row>
    <row r="20" spans="1:10" ht="15" customHeight="1" x14ac:dyDescent="0.2">
      <c r="A20" s="11">
        <f t="shared" si="0"/>
        <v>15</v>
      </c>
      <c r="B20" s="12" t="s">
        <v>80</v>
      </c>
      <c r="C20" s="12" t="s">
        <v>81</v>
      </c>
      <c r="D20" s="13">
        <v>23</v>
      </c>
      <c r="E20" s="13">
        <v>20</v>
      </c>
      <c r="F20" s="13">
        <v>25</v>
      </c>
      <c r="G20" s="13">
        <v>0</v>
      </c>
      <c r="H20" s="11">
        <f t="shared" si="1"/>
        <v>68</v>
      </c>
      <c r="I20" s="13" t="s">
        <v>18</v>
      </c>
      <c r="J20" s="13">
        <v>2000</v>
      </c>
    </row>
    <row r="21" spans="1:10" ht="15" customHeight="1" x14ac:dyDescent="0.2">
      <c r="A21" s="11">
        <f t="shared" si="0"/>
        <v>16</v>
      </c>
      <c r="B21" s="12" t="s">
        <v>100</v>
      </c>
      <c r="C21" s="12" t="s">
        <v>77</v>
      </c>
      <c r="D21" s="13">
        <v>0</v>
      </c>
      <c r="E21" s="13">
        <v>25</v>
      </c>
      <c r="F21" s="13">
        <v>16</v>
      </c>
      <c r="G21" s="13">
        <v>25</v>
      </c>
      <c r="H21" s="11">
        <f t="shared" si="1"/>
        <v>66</v>
      </c>
      <c r="I21" s="13" t="s">
        <v>21</v>
      </c>
      <c r="J21" s="13">
        <v>2002</v>
      </c>
    </row>
    <row r="22" spans="1:10" ht="15" customHeight="1" x14ac:dyDescent="0.2">
      <c r="A22" s="11">
        <f t="shared" si="0"/>
        <v>17</v>
      </c>
      <c r="B22" s="12" t="s">
        <v>105</v>
      </c>
      <c r="C22" s="12" t="s">
        <v>106</v>
      </c>
      <c r="D22" s="13">
        <v>38</v>
      </c>
      <c r="E22" s="13">
        <v>0</v>
      </c>
      <c r="F22" s="13">
        <v>0</v>
      </c>
      <c r="G22" s="13">
        <v>25</v>
      </c>
      <c r="H22" s="11">
        <f t="shared" si="1"/>
        <v>63</v>
      </c>
      <c r="I22" s="13" t="s">
        <v>13</v>
      </c>
      <c r="J22" s="13">
        <v>2001</v>
      </c>
    </row>
    <row r="23" spans="1:10" ht="15" customHeight="1" x14ac:dyDescent="0.2">
      <c r="A23" s="11">
        <f t="shared" si="0"/>
        <v>17</v>
      </c>
      <c r="B23" s="12" t="s">
        <v>103</v>
      </c>
      <c r="C23" s="12" t="s">
        <v>104</v>
      </c>
      <c r="D23" s="13">
        <v>19</v>
      </c>
      <c r="E23" s="13">
        <v>27</v>
      </c>
      <c r="F23" s="13">
        <v>12</v>
      </c>
      <c r="G23" s="13">
        <v>17</v>
      </c>
      <c r="H23" s="11">
        <f t="shared" si="1"/>
        <v>63</v>
      </c>
      <c r="I23" s="13" t="s">
        <v>37</v>
      </c>
      <c r="J23" s="13">
        <v>2001</v>
      </c>
    </row>
    <row r="24" spans="1:10" ht="15" customHeight="1" x14ac:dyDescent="0.2">
      <c r="A24" s="11">
        <f t="shared" si="0"/>
        <v>19</v>
      </c>
      <c r="B24" s="12" t="s">
        <v>96</v>
      </c>
      <c r="C24" s="12" t="s">
        <v>97</v>
      </c>
      <c r="D24" s="13">
        <v>27</v>
      </c>
      <c r="E24" s="13">
        <v>0</v>
      </c>
      <c r="F24" s="13">
        <v>16</v>
      </c>
      <c r="G24" s="13">
        <v>19</v>
      </c>
      <c r="H24" s="11">
        <f t="shared" si="1"/>
        <v>62</v>
      </c>
      <c r="I24" s="13" t="s">
        <v>37</v>
      </c>
      <c r="J24" s="13">
        <v>2003</v>
      </c>
    </row>
    <row r="25" spans="1:10" ht="15" customHeight="1" x14ac:dyDescent="0.2">
      <c r="A25" s="11">
        <f t="shared" si="0"/>
        <v>19</v>
      </c>
      <c r="B25" s="12" t="s">
        <v>115</v>
      </c>
      <c r="C25" s="12" t="s">
        <v>116</v>
      </c>
      <c r="D25" s="13">
        <v>21</v>
      </c>
      <c r="E25" s="13">
        <v>41</v>
      </c>
      <c r="F25" s="13">
        <v>0</v>
      </c>
      <c r="G25" s="13">
        <v>0</v>
      </c>
      <c r="H25" s="11">
        <f t="shared" si="1"/>
        <v>62</v>
      </c>
      <c r="I25" s="13" t="s">
        <v>31</v>
      </c>
      <c r="J25" s="13">
        <v>2000</v>
      </c>
    </row>
    <row r="26" spans="1:10" ht="15" customHeight="1" x14ac:dyDescent="0.2">
      <c r="A26" s="11">
        <f t="shared" si="0"/>
        <v>21</v>
      </c>
      <c r="B26" s="12" t="s">
        <v>84</v>
      </c>
      <c r="C26" s="12" t="s">
        <v>85</v>
      </c>
      <c r="D26" s="13">
        <v>0</v>
      </c>
      <c r="E26" s="13">
        <v>0</v>
      </c>
      <c r="F26" s="13">
        <v>25</v>
      </c>
      <c r="G26" s="13">
        <v>29</v>
      </c>
      <c r="H26" s="11">
        <f t="shared" si="1"/>
        <v>54</v>
      </c>
      <c r="I26" s="13" t="s">
        <v>13</v>
      </c>
      <c r="J26" s="13">
        <v>2002</v>
      </c>
    </row>
    <row r="27" spans="1:10" ht="15" customHeight="1" x14ac:dyDescent="0.2">
      <c r="A27" s="11">
        <f t="shared" si="0"/>
        <v>21</v>
      </c>
      <c r="B27" s="12" t="s">
        <v>78</v>
      </c>
      <c r="C27" s="12" t="s">
        <v>79</v>
      </c>
      <c r="D27" s="13">
        <v>0</v>
      </c>
      <c r="E27" s="13">
        <v>0</v>
      </c>
      <c r="F27" s="13">
        <v>29</v>
      </c>
      <c r="G27" s="13">
        <v>25</v>
      </c>
      <c r="H27" s="11">
        <f t="shared" si="1"/>
        <v>54</v>
      </c>
      <c r="I27" s="13" t="s">
        <v>27</v>
      </c>
      <c r="J27" s="13">
        <v>2000</v>
      </c>
    </row>
    <row r="28" spans="1:10" ht="15" customHeight="1" x14ac:dyDescent="0.2">
      <c r="A28" s="11">
        <f t="shared" si="0"/>
        <v>23</v>
      </c>
      <c r="B28" s="12" t="s">
        <v>92</v>
      </c>
      <c r="C28" s="12" t="s">
        <v>93</v>
      </c>
      <c r="D28" s="13">
        <v>25</v>
      </c>
      <c r="E28" s="13">
        <v>0</v>
      </c>
      <c r="F28" s="13">
        <v>20</v>
      </c>
      <c r="G28" s="13">
        <v>0</v>
      </c>
      <c r="H28" s="11">
        <f t="shared" si="1"/>
        <v>45</v>
      </c>
      <c r="I28" s="13" t="s">
        <v>27</v>
      </c>
      <c r="J28" s="13">
        <v>2003</v>
      </c>
    </row>
    <row r="29" spans="1:10" ht="15" customHeight="1" x14ac:dyDescent="0.2">
      <c r="A29" s="11">
        <f t="shared" si="0"/>
        <v>24</v>
      </c>
      <c r="B29" s="12" t="s">
        <v>86</v>
      </c>
      <c r="C29" s="12" t="s">
        <v>87</v>
      </c>
      <c r="D29" s="13">
        <v>0</v>
      </c>
      <c r="E29" s="13">
        <v>23</v>
      </c>
      <c r="F29" s="13">
        <v>20</v>
      </c>
      <c r="G29" s="13">
        <v>0</v>
      </c>
      <c r="H29" s="11">
        <f t="shared" si="1"/>
        <v>43</v>
      </c>
      <c r="I29" s="13" t="s">
        <v>37</v>
      </c>
      <c r="J29" s="13">
        <v>2000</v>
      </c>
    </row>
    <row r="30" spans="1:10" ht="15" customHeight="1" x14ac:dyDescent="0.2">
      <c r="A30" s="11">
        <f t="shared" si="0"/>
        <v>25</v>
      </c>
      <c r="B30" s="12" t="s">
        <v>90</v>
      </c>
      <c r="C30" s="12" t="s">
        <v>91</v>
      </c>
      <c r="D30" s="13">
        <v>0</v>
      </c>
      <c r="E30" s="13">
        <v>0</v>
      </c>
      <c r="F30" s="13">
        <v>20</v>
      </c>
      <c r="G30" s="13">
        <v>19</v>
      </c>
      <c r="H30" s="11">
        <f t="shared" si="1"/>
        <v>39</v>
      </c>
      <c r="I30" s="13" t="s">
        <v>21</v>
      </c>
      <c r="J30" s="13">
        <v>2003</v>
      </c>
    </row>
    <row r="31" spans="1:10" ht="15" customHeight="1" x14ac:dyDescent="0.2">
      <c r="A31" s="11">
        <f t="shared" si="0"/>
        <v>26</v>
      </c>
      <c r="B31" s="12" t="s">
        <v>76</v>
      </c>
      <c r="C31" s="12" t="s">
        <v>77</v>
      </c>
      <c r="D31" s="13">
        <v>0</v>
      </c>
      <c r="E31" s="13">
        <v>0</v>
      </c>
      <c r="F31" s="13">
        <v>29</v>
      </c>
      <c r="G31" s="13">
        <v>0</v>
      </c>
      <c r="H31" s="11">
        <f t="shared" si="1"/>
        <v>29</v>
      </c>
      <c r="I31" s="13" t="s">
        <v>16</v>
      </c>
      <c r="J31" s="13">
        <v>2003</v>
      </c>
    </row>
    <row r="32" spans="1:10" ht="15" customHeight="1" x14ac:dyDescent="0.2">
      <c r="A32" s="11">
        <f t="shared" si="0"/>
        <v>27</v>
      </c>
      <c r="B32" s="12" t="s">
        <v>88</v>
      </c>
      <c r="C32" s="12" t="s">
        <v>89</v>
      </c>
      <c r="D32" s="13">
        <v>0</v>
      </c>
      <c r="E32" s="13">
        <v>0</v>
      </c>
      <c r="F32" s="13">
        <v>20</v>
      </c>
      <c r="G32" s="13">
        <v>0</v>
      </c>
      <c r="H32" s="11">
        <f t="shared" si="1"/>
        <v>20</v>
      </c>
      <c r="I32" s="13" t="s">
        <v>27</v>
      </c>
      <c r="J32" s="13">
        <v>2002</v>
      </c>
    </row>
    <row r="33" spans="1:10" ht="15" customHeight="1" x14ac:dyDescent="0.2">
      <c r="A33" s="11">
        <f t="shared" si="0"/>
        <v>27</v>
      </c>
      <c r="B33" s="12" t="s">
        <v>117</v>
      </c>
      <c r="C33" s="12" t="s">
        <v>118</v>
      </c>
      <c r="D33" s="13">
        <v>20</v>
      </c>
      <c r="E33" s="13">
        <v>0</v>
      </c>
      <c r="F33" s="13">
        <v>0</v>
      </c>
      <c r="G33" s="13">
        <v>0</v>
      </c>
      <c r="H33" s="11">
        <f t="shared" si="1"/>
        <v>20</v>
      </c>
      <c r="I33" s="13" t="s">
        <v>27</v>
      </c>
      <c r="J33" s="13">
        <v>2001</v>
      </c>
    </row>
    <row r="34" spans="1:10" ht="15" customHeight="1" x14ac:dyDescent="0.2">
      <c r="A34" s="11">
        <f t="shared" si="0"/>
        <v>29</v>
      </c>
      <c r="B34" s="12" t="s">
        <v>119</v>
      </c>
      <c r="C34" s="12" t="s">
        <v>77</v>
      </c>
      <c r="D34" s="13">
        <v>18</v>
      </c>
      <c r="E34" s="13">
        <v>0</v>
      </c>
      <c r="F34" s="13">
        <v>0</v>
      </c>
      <c r="G34" s="13">
        <v>0</v>
      </c>
      <c r="H34" s="11">
        <f t="shared" si="1"/>
        <v>18</v>
      </c>
      <c r="I34" s="13" t="s">
        <v>54</v>
      </c>
      <c r="J34" s="13">
        <v>2001</v>
      </c>
    </row>
    <row r="35" spans="1:10" ht="15" customHeight="1" x14ac:dyDescent="0.2">
      <c r="A35" s="11">
        <f t="shared" si="0"/>
        <v>30</v>
      </c>
      <c r="B35" s="12" t="s">
        <v>107</v>
      </c>
      <c r="C35" s="12" t="s">
        <v>108</v>
      </c>
      <c r="D35" s="13">
        <v>0</v>
      </c>
      <c r="E35" s="13">
        <v>0</v>
      </c>
      <c r="F35" s="13">
        <v>0</v>
      </c>
      <c r="G35" s="13">
        <v>17</v>
      </c>
      <c r="H35" s="11">
        <f t="shared" si="1"/>
        <v>17</v>
      </c>
      <c r="I35" s="13" t="s">
        <v>109</v>
      </c>
      <c r="J35" s="13">
        <v>2003</v>
      </c>
    </row>
    <row r="36" spans="1:10" ht="15" customHeight="1" x14ac:dyDescent="0.2">
      <c r="A36" s="11">
        <f t="shared" si="0"/>
        <v>31</v>
      </c>
      <c r="B36" s="12" t="s">
        <v>94</v>
      </c>
      <c r="C36" s="12" t="s">
        <v>95</v>
      </c>
      <c r="D36" s="13">
        <v>0</v>
      </c>
      <c r="E36" s="13">
        <v>0</v>
      </c>
      <c r="F36" s="13">
        <v>16</v>
      </c>
      <c r="G36" s="13">
        <v>0</v>
      </c>
      <c r="H36" s="11">
        <f t="shared" si="1"/>
        <v>16</v>
      </c>
      <c r="I36" s="13" t="s">
        <v>18</v>
      </c>
      <c r="J36" s="13">
        <v>2003</v>
      </c>
    </row>
    <row r="37" spans="1:10" ht="15" customHeight="1" x14ac:dyDescent="0.2">
      <c r="A37" s="11">
        <f t="shared" si="0"/>
        <v>32</v>
      </c>
      <c r="B37" s="12" t="s">
        <v>101</v>
      </c>
      <c r="C37" s="12" t="s">
        <v>102</v>
      </c>
      <c r="D37" s="13">
        <v>0</v>
      </c>
      <c r="E37" s="13">
        <v>0</v>
      </c>
      <c r="F37" s="13">
        <v>12</v>
      </c>
      <c r="G37" s="13">
        <v>0</v>
      </c>
      <c r="H37" s="11">
        <f t="shared" si="1"/>
        <v>12</v>
      </c>
      <c r="I37" s="13" t="s">
        <v>18</v>
      </c>
      <c r="J37" s="13">
        <v>2003</v>
      </c>
    </row>
  </sheetData>
  <sortState ref="B6:K37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4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143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120</v>
      </c>
      <c r="B3" s="22"/>
      <c r="C3" s="22"/>
      <c r="D3" s="6" t="s">
        <v>0</v>
      </c>
      <c r="E3" s="6" t="s">
        <v>2</v>
      </c>
      <c r="F3" s="6" t="s">
        <v>121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42399</v>
      </c>
      <c r="E5" s="9">
        <v>42504</v>
      </c>
      <c r="F5" s="9">
        <v>42694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4" si="0">RANK(G6,G$6:G$105,0)</f>
        <v>1</v>
      </c>
      <c r="B6" s="12" t="s">
        <v>14</v>
      </c>
      <c r="C6" s="12" t="s">
        <v>15</v>
      </c>
      <c r="D6" s="13">
        <v>100</v>
      </c>
      <c r="E6" s="13">
        <v>100</v>
      </c>
      <c r="F6" s="13">
        <v>100</v>
      </c>
      <c r="G6" s="11">
        <f t="shared" ref="G6:G24" si="1">IF(SUM(D6:F6)=0,0,SUM(LARGE(D6:F6,1),LARGE(D6:F6,2)))</f>
        <v>200</v>
      </c>
      <c r="H6" s="13" t="s">
        <v>16</v>
      </c>
      <c r="I6" s="13">
        <v>2001</v>
      </c>
    </row>
    <row r="7" spans="1:12" ht="15" customHeight="1" x14ac:dyDescent="0.2">
      <c r="A7" s="11">
        <f t="shared" si="0"/>
        <v>1</v>
      </c>
      <c r="B7" s="12" t="s">
        <v>19</v>
      </c>
      <c r="C7" s="12" t="s">
        <v>20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21</v>
      </c>
      <c r="I7" s="13">
        <v>2001</v>
      </c>
    </row>
    <row r="8" spans="1:12" ht="15" customHeight="1" x14ac:dyDescent="0.2">
      <c r="A8" s="11">
        <f t="shared" si="0"/>
        <v>3</v>
      </c>
      <c r="B8" s="12" t="s">
        <v>14</v>
      </c>
      <c r="C8" s="12" t="s">
        <v>24</v>
      </c>
      <c r="D8" s="13">
        <v>70</v>
      </c>
      <c r="E8" s="13">
        <v>60</v>
      </c>
      <c r="F8" s="13">
        <v>80</v>
      </c>
      <c r="G8" s="11">
        <f t="shared" si="1"/>
        <v>150</v>
      </c>
      <c r="H8" s="13" t="s">
        <v>16</v>
      </c>
      <c r="I8" s="13">
        <v>2000</v>
      </c>
    </row>
    <row r="9" spans="1:12" ht="15" customHeight="1" x14ac:dyDescent="0.2">
      <c r="A9" s="11">
        <f t="shared" si="0"/>
        <v>3</v>
      </c>
      <c r="B9" s="12" t="s">
        <v>22</v>
      </c>
      <c r="C9" s="12" t="s">
        <v>23</v>
      </c>
      <c r="D9" s="13">
        <v>70</v>
      </c>
      <c r="E9" s="13">
        <v>60</v>
      </c>
      <c r="F9" s="13">
        <v>80</v>
      </c>
      <c r="G9" s="11">
        <f t="shared" si="1"/>
        <v>150</v>
      </c>
      <c r="H9" s="13" t="s">
        <v>16</v>
      </c>
      <c r="I9" s="13">
        <v>2001</v>
      </c>
    </row>
    <row r="10" spans="1:12" ht="15" customHeight="1" x14ac:dyDescent="0.2">
      <c r="A10" s="11">
        <f t="shared" si="0"/>
        <v>3</v>
      </c>
      <c r="B10" s="12" t="s">
        <v>17</v>
      </c>
      <c r="C10" s="12" t="s">
        <v>15</v>
      </c>
      <c r="D10" s="13">
        <v>50</v>
      </c>
      <c r="E10" s="13">
        <v>80</v>
      </c>
      <c r="F10" s="13">
        <v>70</v>
      </c>
      <c r="G10" s="11">
        <f t="shared" si="1"/>
        <v>150</v>
      </c>
      <c r="H10" s="13" t="s">
        <v>18</v>
      </c>
      <c r="I10" s="13">
        <v>2000</v>
      </c>
    </row>
    <row r="11" spans="1:12" ht="15" customHeight="1" x14ac:dyDescent="0.2">
      <c r="A11" s="11">
        <f t="shared" si="0"/>
        <v>3</v>
      </c>
      <c r="B11" s="12" t="s">
        <v>28</v>
      </c>
      <c r="C11" s="12" t="s">
        <v>23</v>
      </c>
      <c r="D11" s="13">
        <v>50</v>
      </c>
      <c r="E11" s="13">
        <v>80</v>
      </c>
      <c r="F11" s="13">
        <v>70</v>
      </c>
      <c r="G11" s="11">
        <f t="shared" si="1"/>
        <v>150</v>
      </c>
      <c r="H11" s="13" t="s">
        <v>18</v>
      </c>
      <c r="I11" s="13">
        <v>2002</v>
      </c>
    </row>
    <row r="12" spans="1:12" ht="15" customHeight="1" x14ac:dyDescent="0.2">
      <c r="A12" s="11">
        <f t="shared" si="0"/>
        <v>3</v>
      </c>
      <c r="B12" s="12" t="s">
        <v>11</v>
      </c>
      <c r="C12" s="12" t="s">
        <v>12</v>
      </c>
      <c r="D12" s="13">
        <v>80</v>
      </c>
      <c r="E12" s="13">
        <v>70</v>
      </c>
      <c r="F12" s="13">
        <v>0</v>
      </c>
      <c r="G12" s="11">
        <f t="shared" si="1"/>
        <v>150</v>
      </c>
      <c r="H12" s="13" t="s">
        <v>13</v>
      </c>
      <c r="I12" s="13">
        <v>2000</v>
      </c>
    </row>
    <row r="13" spans="1:12" ht="15" customHeight="1" x14ac:dyDescent="0.2">
      <c r="A13" s="11">
        <f t="shared" si="0"/>
        <v>8</v>
      </c>
      <c r="B13" s="12" t="s">
        <v>34</v>
      </c>
      <c r="C13" s="12" t="s">
        <v>15</v>
      </c>
      <c r="D13" s="13">
        <v>0</v>
      </c>
      <c r="E13" s="13">
        <v>45</v>
      </c>
      <c r="F13" s="13">
        <v>70</v>
      </c>
      <c r="G13" s="11">
        <f t="shared" si="1"/>
        <v>115</v>
      </c>
      <c r="H13" s="13" t="s">
        <v>18</v>
      </c>
      <c r="I13" s="13">
        <v>2003</v>
      </c>
    </row>
    <row r="14" spans="1:12" ht="15" customHeight="1" x14ac:dyDescent="0.2">
      <c r="A14" s="11">
        <f t="shared" si="0"/>
        <v>9</v>
      </c>
      <c r="B14" s="12" t="s">
        <v>29</v>
      </c>
      <c r="C14" s="12" t="s">
        <v>30</v>
      </c>
      <c r="D14" s="13">
        <v>60</v>
      </c>
      <c r="E14" s="13">
        <v>50</v>
      </c>
      <c r="F14" s="13">
        <v>50</v>
      </c>
      <c r="G14" s="11">
        <f t="shared" si="1"/>
        <v>110</v>
      </c>
      <c r="H14" s="13" t="s">
        <v>31</v>
      </c>
      <c r="I14" s="13">
        <v>2000</v>
      </c>
    </row>
    <row r="15" spans="1:12" ht="15" customHeight="1" x14ac:dyDescent="0.2">
      <c r="A15" s="11">
        <f t="shared" si="0"/>
        <v>9</v>
      </c>
      <c r="B15" s="12" t="s">
        <v>25</v>
      </c>
      <c r="C15" s="12" t="s">
        <v>26</v>
      </c>
      <c r="D15" s="13">
        <v>60</v>
      </c>
      <c r="E15" s="13">
        <v>50</v>
      </c>
      <c r="F15" s="13">
        <v>0</v>
      </c>
      <c r="G15" s="11">
        <f t="shared" si="1"/>
        <v>110</v>
      </c>
      <c r="H15" s="13" t="s">
        <v>27</v>
      </c>
      <c r="I15" s="13">
        <v>2000</v>
      </c>
    </row>
    <row r="16" spans="1:12" ht="15" customHeight="1" x14ac:dyDescent="0.2">
      <c r="A16" s="11">
        <f t="shared" si="0"/>
        <v>11</v>
      </c>
      <c r="B16" s="12" t="s">
        <v>49</v>
      </c>
      <c r="C16" s="12" t="s">
        <v>50</v>
      </c>
      <c r="D16" s="13">
        <v>80</v>
      </c>
      <c r="E16" s="13">
        <v>0</v>
      </c>
      <c r="F16" s="13">
        <v>0</v>
      </c>
      <c r="G16" s="11">
        <f t="shared" si="1"/>
        <v>80</v>
      </c>
      <c r="H16" s="13" t="s">
        <v>13</v>
      </c>
      <c r="I16" s="13">
        <v>2001</v>
      </c>
    </row>
    <row r="17" spans="1:9" ht="15" customHeight="1" x14ac:dyDescent="0.2">
      <c r="A17" s="11">
        <f t="shared" si="0"/>
        <v>12</v>
      </c>
      <c r="B17" s="12" t="s">
        <v>122</v>
      </c>
      <c r="C17" s="12" t="s">
        <v>123</v>
      </c>
      <c r="D17" s="13">
        <v>0</v>
      </c>
      <c r="E17" s="13">
        <v>0</v>
      </c>
      <c r="F17" s="13">
        <v>70</v>
      </c>
      <c r="G17" s="11">
        <f t="shared" si="1"/>
        <v>70</v>
      </c>
      <c r="H17" s="13" t="s">
        <v>18</v>
      </c>
      <c r="I17" s="13">
        <v>2002</v>
      </c>
    </row>
    <row r="18" spans="1:9" ht="15" customHeight="1" x14ac:dyDescent="0.2">
      <c r="A18" s="11">
        <f t="shared" si="0"/>
        <v>12</v>
      </c>
      <c r="B18" s="12" t="s">
        <v>32</v>
      </c>
      <c r="C18" s="12" t="s">
        <v>33</v>
      </c>
      <c r="D18" s="13">
        <v>0</v>
      </c>
      <c r="E18" s="13">
        <v>70</v>
      </c>
      <c r="F18" s="13">
        <v>0</v>
      </c>
      <c r="G18" s="11">
        <f t="shared" si="1"/>
        <v>70</v>
      </c>
      <c r="H18" s="13" t="s">
        <v>13</v>
      </c>
      <c r="I18" s="13">
        <v>2002</v>
      </c>
    </row>
    <row r="19" spans="1:9" ht="15" customHeight="1" x14ac:dyDescent="0.2">
      <c r="A19" s="11">
        <f t="shared" si="0"/>
        <v>14</v>
      </c>
      <c r="B19" s="12" t="s">
        <v>124</v>
      </c>
      <c r="C19" s="12" t="s">
        <v>56</v>
      </c>
      <c r="D19" s="13">
        <v>0</v>
      </c>
      <c r="E19" s="13">
        <v>0</v>
      </c>
      <c r="F19" s="13">
        <v>50</v>
      </c>
      <c r="G19" s="11">
        <f t="shared" si="1"/>
        <v>50</v>
      </c>
      <c r="H19" s="13" t="s">
        <v>18</v>
      </c>
      <c r="I19" s="13">
        <v>2004</v>
      </c>
    </row>
    <row r="20" spans="1:9" ht="15" customHeight="1" x14ac:dyDescent="0.2">
      <c r="A20" s="11">
        <f t="shared" si="0"/>
        <v>14</v>
      </c>
      <c r="B20" s="12" t="s">
        <v>125</v>
      </c>
      <c r="C20" s="12" t="s">
        <v>126</v>
      </c>
      <c r="D20" s="13">
        <v>0</v>
      </c>
      <c r="E20" s="13">
        <v>0</v>
      </c>
      <c r="F20" s="13">
        <v>50</v>
      </c>
      <c r="G20" s="11">
        <f t="shared" si="1"/>
        <v>50</v>
      </c>
      <c r="H20" s="13" t="s">
        <v>21</v>
      </c>
      <c r="I20" s="13">
        <v>2000</v>
      </c>
    </row>
    <row r="21" spans="1:9" ht="15" customHeight="1" x14ac:dyDescent="0.2">
      <c r="A21" s="11">
        <f t="shared" si="0"/>
        <v>14</v>
      </c>
      <c r="B21" s="12" t="s">
        <v>17</v>
      </c>
      <c r="C21" s="12" t="s">
        <v>39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18</v>
      </c>
      <c r="I21" s="13">
        <v>2004</v>
      </c>
    </row>
    <row r="22" spans="1:9" ht="15" customHeight="1" x14ac:dyDescent="0.2">
      <c r="A22" s="11">
        <f t="shared" si="0"/>
        <v>17</v>
      </c>
      <c r="B22" s="12" t="s">
        <v>35</v>
      </c>
      <c r="C22" s="12" t="s">
        <v>36</v>
      </c>
      <c r="D22" s="13">
        <v>0</v>
      </c>
      <c r="E22" s="13">
        <v>45</v>
      </c>
      <c r="F22" s="13">
        <v>0</v>
      </c>
      <c r="G22" s="11">
        <f t="shared" si="1"/>
        <v>45</v>
      </c>
      <c r="H22" s="13" t="s">
        <v>37</v>
      </c>
      <c r="I22" s="13">
        <v>2002</v>
      </c>
    </row>
    <row r="23" spans="1:9" ht="15" customHeight="1" x14ac:dyDescent="0.2">
      <c r="A23" s="11">
        <f t="shared" si="0"/>
        <v>17</v>
      </c>
      <c r="B23" s="12" t="s">
        <v>43</v>
      </c>
      <c r="C23" s="12" t="s">
        <v>44</v>
      </c>
      <c r="D23" s="13">
        <v>45</v>
      </c>
      <c r="E23" s="13">
        <v>0</v>
      </c>
      <c r="F23" s="13">
        <v>0</v>
      </c>
      <c r="G23" s="11">
        <f t="shared" si="1"/>
        <v>45</v>
      </c>
      <c r="H23" s="13" t="s">
        <v>18</v>
      </c>
      <c r="I23" s="13">
        <v>2001</v>
      </c>
    </row>
    <row r="24" spans="1:9" ht="15" customHeight="1" x14ac:dyDescent="0.2">
      <c r="A24" s="11">
        <f t="shared" si="0"/>
        <v>17</v>
      </c>
      <c r="B24" s="12" t="s">
        <v>45</v>
      </c>
      <c r="C24" s="12" t="s">
        <v>46</v>
      </c>
      <c r="D24" s="13">
        <v>45</v>
      </c>
      <c r="E24" s="13">
        <v>0</v>
      </c>
      <c r="F24" s="13">
        <v>0</v>
      </c>
      <c r="G24" s="11">
        <f t="shared" si="1"/>
        <v>45</v>
      </c>
      <c r="H24" s="13" t="s">
        <v>18</v>
      </c>
      <c r="I24" s="13">
        <v>2001</v>
      </c>
    </row>
  </sheetData>
  <sortState ref="B6:K2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32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143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127</v>
      </c>
      <c r="B3" s="22"/>
      <c r="C3" s="22"/>
      <c r="D3" s="6" t="s">
        <v>0</v>
      </c>
      <c r="E3" s="6" t="s">
        <v>2</v>
      </c>
      <c r="F3" s="6" t="s">
        <v>121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42399</v>
      </c>
      <c r="E5" s="9">
        <v>42504</v>
      </c>
      <c r="F5" s="9">
        <v>42694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2" si="0">RANK(G6,G$6:G$105,0)</f>
        <v>1</v>
      </c>
      <c r="B6" s="12" t="s">
        <v>60</v>
      </c>
      <c r="C6" s="12" t="s">
        <v>61</v>
      </c>
      <c r="D6" s="13">
        <v>100</v>
      </c>
      <c r="E6" s="13">
        <v>100</v>
      </c>
      <c r="F6" s="13">
        <v>80</v>
      </c>
      <c r="G6" s="11">
        <f t="shared" ref="G6:G32" si="1">IF(SUM(D6:F6)=0,0,SUM(LARGE(D6:F6,1),LARGE(D6:F6,2)))</f>
        <v>200</v>
      </c>
      <c r="H6" s="13" t="s">
        <v>16</v>
      </c>
      <c r="I6" s="13">
        <v>2002</v>
      </c>
    </row>
    <row r="7" spans="1:12" ht="15" customHeight="1" x14ac:dyDescent="0.2">
      <c r="A7" s="11">
        <f t="shared" si="0"/>
        <v>1</v>
      </c>
      <c r="B7" s="12" t="s">
        <v>62</v>
      </c>
      <c r="C7" s="12" t="s">
        <v>63</v>
      </c>
      <c r="D7" s="13">
        <v>100</v>
      </c>
      <c r="E7" s="13">
        <v>100</v>
      </c>
      <c r="F7" s="13">
        <v>80</v>
      </c>
      <c r="G7" s="11">
        <f t="shared" si="1"/>
        <v>200</v>
      </c>
      <c r="H7" s="13" t="s">
        <v>16</v>
      </c>
      <c r="I7" s="13">
        <v>2001</v>
      </c>
    </row>
    <row r="8" spans="1:12" ht="15" customHeight="1" x14ac:dyDescent="0.2">
      <c r="A8" s="11">
        <f t="shared" si="0"/>
        <v>3</v>
      </c>
      <c r="B8" s="12" t="s">
        <v>58</v>
      </c>
      <c r="C8" s="12" t="s">
        <v>59</v>
      </c>
      <c r="D8" s="13">
        <v>0</v>
      </c>
      <c r="E8" s="13">
        <v>80</v>
      </c>
      <c r="F8" s="13">
        <v>100</v>
      </c>
      <c r="G8" s="11">
        <f t="shared" si="1"/>
        <v>180</v>
      </c>
      <c r="H8" s="13" t="s">
        <v>21</v>
      </c>
      <c r="I8" s="13">
        <v>2001</v>
      </c>
    </row>
    <row r="9" spans="1:12" ht="15" customHeight="1" x14ac:dyDescent="0.2">
      <c r="A9" s="11">
        <f t="shared" si="0"/>
        <v>3</v>
      </c>
      <c r="B9" s="12" t="s">
        <v>64</v>
      </c>
      <c r="C9" s="12" t="s">
        <v>65</v>
      </c>
      <c r="D9" s="13">
        <v>80</v>
      </c>
      <c r="E9" s="13">
        <v>0</v>
      </c>
      <c r="F9" s="13">
        <v>100</v>
      </c>
      <c r="G9" s="11">
        <f t="shared" si="1"/>
        <v>180</v>
      </c>
      <c r="H9" s="13" t="s">
        <v>27</v>
      </c>
      <c r="I9" s="13">
        <v>2000</v>
      </c>
    </row>
    <row r="10" spans="1:12" ht="15" customHeight="1" x14ac:dyDescent="0.2">
      <c r="A10" s="11">
        <f t="shared" si="0"/>
        <v>5</v>
      </c>
      <c r="B10" s="12" t="s">
        <v>110</v>
      </c>
      <c r="C10" s="12" t="s">
        <v>111</v>
      </c>
      <c r="D10" s="13">
        <v>80</v>
      </c>
      <c r="E10" s="13">
        <v>80</v>
      </c>
      <c r="F10" s="13">
        <v>0</v>
      </c>
      <c r="G10" s="11">
        <f t="shared" si="1"/>
        <v>160</v>
      </c>
      <c r="H10" s="13" t="s">
        <v>21</v>
      </c>
      <c r="I10" s="13">
        <v>2001</v>
      </c>
    </row>
    <row r="11" spans="1:12" ht="15" customHeight="1" x14ac:dyDescent="0.2">
      <c r="A11" s="11">
        <f t="shared" si="0"/>
        <v>6</v>
      </c>
      <c r="B11" s="12" t="s">
        <v>68</v>
      </c>
      <c r="C11" s="12" t="s">
        <v>61</v>
      </c>
      <c r="D11" s="13">
        <v>70</v>
      </c>
      <c r="E11" s="13">
        <v>41</v>
      </c>
      <c r="F11" s="13">
        <v>70</v>
      </c>
      <c r="G11" s="11">
        <f t="shared" si="1"/>
        <v>140</v>
      </c>
      <c r="H11" s="13" t="s">
        <v>13</v>
      </c>
      <c r="I11" s="13">
        <v>2002</v>
      </c>
    </row>
    <row r="12" spans="1:12" ht="15" customHeight="1" x14ac:dyDescent="0.2">
      <c r="A12" s="11">
        <f t="shared" si="0"/>
        <v>7</v>
      </c>
      <c r="B12" s="12" t="s">
        <v>72</v>
      </c>
      <c r="C12" s="12" t="s">
        <v>73</v>
      </c>
      <c r="D12" s="13">
        <v>60</v>
      </c>
      <c r="E12" s="13">
        <v>60</v>
      </c>
      <c r="F12" s="13">
        <v>70</v>
      </c>
      <c r="G12" s="11">
        <f t="shared" si="1"/>
        <v>130</v>
      </c>
      <c r="H12" s="13" t="s">
        <v>27</v>
      </c>
      <c r="I12" s="13">
        <v>2002</v>
      </c>
    </row>
    <row r="13" spans="1:12" ht="15" customHeight="1" x14ac:dyDescent="0.2">
      <c r="A13" s="11">
        <f t="shared" si="0"/>
        <v>8</v>
      </c>
      <c r="B13" s="12" t="s">
        <v>82</v>
      </c>
      <c r="C13" s="12" t="s">
        <v>83</v>
      </c>
      <c r="D13" s="13">
        <v>50</v>
      </c>
      <c r="E13" s="13">
        <v>70</v>
      </c>
      <c r="F13" s="13">
        <v>50</v>
      </c>
      <c r="G13" s="11">
        <f t="shared" si="1"/>
        <v>120</v>
      </c>
      <c r="H13" s="13" t="s">
        <v>27</v>
      </c>
      <c r="I13" s="13">
        <v>2001</v>
      </c>
    </row>
    <row r="14" spans="1:12" ht="15" customHeight="1" x14ac:dyDescent="0.2">
      <c r="A14" s="11">
        <f t="shared" si="0"/>
        <v>8</v>
      </c>
      <c r="B14" s="12" t="s">
        <v>98</v>
      </c>
      <c r="C14" s="12" t="s">
        <v>99</v>
      </c>
      <c r="D14" s="13">
        <v>50</v>
      </c>
      <c r="E14" s="13">
        <v>70</v>
      </c>
      <c r="F14" s="13">
        <v>50</v>
      </c>
      <c r="G14" s="11">
        <f t="shared" si="1"/>
        <v>120</v>
      </c>
      <c r="H14" s="13" t="s">
        <v>27</v>
      </c>
      <c r="I14" s="13">
        <v>2001</v>
      </c>
    </row>
    <row r="15" spans="1:12" ht="15" customHeight="1" x14ac:dyDescent="0.2">
      <c r="A15" s="11">
        <f t="shared" si="0"/>
        <v>8</v>
      </c>
      <c r="B15" s="12" t="s">
        <v>105</v>
      </c>
      <c r="C15" s="12" t="s">
        <v>106</v>
      </c>
      <c r="D15" s="13">
        <v>70</v>
      </c>
      <c r="E15" s="13">
        <v>0</v>
      </c>
      <c r="F15" s="13">
        <v>50</v>
      </c>
      <c r="G15" s="11">
        <f t="shared" si="1"/>
        <v>120</v>
      </c>
      <c r="H15" s="13" t="s">
        <v>13</v>
      </c>
      <c r="I15" s="13">
        <v>2001</v>
      </c>
    </row>
    <row r="16" spans="1:12" ht="15" customHeight="1" x14ac:dyDescent="0.2">
      <c r="A16" s="11">
        <f t="shared" si="0"/>
        <v>8</v>
      </c>
      <c r="B16" s="12" t="s">
        <v>92</v>
      </c>
      <c r="C16" s="12" t="s">
        <v>93</v>
      </c>
      <c r="D16" s="13">
        <v>60</v>
      </c>
      <c r="E16" s="13">
        <v>60</v>
      </c>
      <c r="F16" s="13">
        <v>0</v>
      </c>
      <c r="G16" s="11">
        <f t="shared" si="1"/>
        <v>120</v>
      </c>
      <c r="H16" s="13" t="s">
        <v>27</v>
      </c>
      <c r="I16" s="13">
        <v>2003</v>
      </c>
    </row>
    <row r="17" spans="1:9" ht="15" customHeight="1" x14ac:dyDescent="0.2">
      <c r="A17" s="11">
        <f t="shared" si="0"/>
        <v>12</v>
      </c>
      <c r="B17" s="12" t="s">
        <v>100</v>
      </c>
      <c r="C17" s="12" t="s">
        <v>77</v>
      </c>
      <c r="D17" s="13">
        <v>0</v>
      </c>
      <c r="E17" s="13">
        <v>38</v>
      </c>
      <c r="F17" s="13">
        <v>70</v>
      </c>
      <c r="G17" s="11">
        <f t="shared" si="1"/>
        <v>108</v>
      </c>
      <c r="H17" s="13" t="s">
        <v>21</v>
      </c>
      <c r="I17" s="13">
        <v>2002</v>
      </c>
    </row>
    <row r="18" spans="1:9" ht="15" customHeight="1" x14ac:dyDescent="0.2">
      <c r="A18" s="11">
        <f t="shared" si="0"/>
        <v>12</v>
      </c>
      <c r="B18" s="12" t="s">
        <v>66</v>
      </c>
      <c r="C18" s="12" t="s">
        <v>67</v>
      </c>
      <c r="D18" s="13">
        <v>0</v>
      </c>
      <c r="E18" s="13">
        <v>38</v>
      </c>
      <c r="F18" s="13">
        <v>70</v>
      </c>
      <c r="G18" s="11">
        <f t="shared" si="1"/>
        <v>108</v>
      </c>
      <c r="H18" s="13" t="s">
        <v>21</v>
      </c>
      <c r="I18" s="13">
        <v>2002</v>
      </c>
    </row>
    <row r="19" spans="1:9" ht="15" customHeight="1" x14ac:dyDescent="0.2">
      <c r="A19" s="11">
        <f t="shared" si="0"/>
        <v>14</v>
      </c>
      <c r="B19" s="12" t="s">
        <v>74</v>
      </c>
      <c r="C19" s="12" t="s">
        <v>75</v>
      </c>
      <c r="D19" s="13">
        <v>0</v>
      </c>
      <c r="E19" s="13">
        <v>50</v>
      </c>
      <c r="F19" s="13">
        <v>50</v>
      </c>
      <c r="G19" s="11">
        <f t="shared" si="1"/>
        <v>100</v>
      </c>
      <c r="H19" s="13" t="s">
        <v>16</v>
      </c>
      <c r="I19" s="13">
        <v>2003</v>
      </c>
    </row>
    <row r="20" spans="1:9" ht="15" customHeight="1" x14ac:dyDescent="0.2">
      <c r="A20" s="11">
        <f t="shared" si="0"/>
        <v>15</v>
      </c>
      <c r="B20" s="12" t="s">
        <v>90</v>
      </c>
      <c r="C20" s="12" t="s">
        <v>91</v>
      </c>
      <c r="D20" s="13">
        <v>0</v>
      </c>
      <c r="E20" s="13">
        <v>45</v>
      </c>
      <c r="F20" s="13">
        <v>50</v>
      </c>
      <c r="G20" s="11">
        <f t="shared" si="1"/>
        <v>95</v>
      </c>
      <c r="H20" s="13" t="s">
        <v>21</v>
      </c>
      <c r="I20" s="13">
        <v>2003</v>
      </c>
    </row>
    <row r="21" spans="1:9" ht="15" customHeight="1" x14ac:dyDescent="0.2">
      <c r="A21" s="11">
        <f t="shared" si="0"/>
        <v>16</v>
      </c>
      <c r="B21" s="12" t="s">
        <v>80</v>
      </c>
      <c r="C21" s="12" t="s">
        <v>81</v>
      </c>
      <c r="D21" s="13">
        <v>41</v>
      </c>
      <c r="E21" s="13">
        <v>35</v>
      </c>
      <c r="F21" s="13">
        <v>50</v>
      </c>
      <c r="G21" s="11">
        <f t="shared" si="1"/>
        <v>91</v>
      </c>
      <c r="H21" s="13" t="s">
        <v>18</v>
      </c>
      <c r="I21" s="13">
        <v>2000</v>
      </c>
    </row>
    <row r="22" spans="1:9" ht="15" customHeight="1" x14ac:dyDescent="0.2">
      <c r="A22" s="11">
        <f t="shared" si="0"/>
        <v>16</v>
      </c>
      <c r="B22" s="12" t="s">
        <v>70</v>
      </c>
      <c r="C22" s="12" t="s">
        <v>71</v>
      </c>
      <c r="D22" s="13">
        <v>41</v>
      </c>
      <c r="E22" s="13">
        <v>35</v>
      </c>
      <c r="F22" s="13">
        <v>50</v>
      </c>
      <c r="G22" s="11">
        <f t="shared" si="1"/>
        <v>91</v>
      </c>
      <c r="H22" s="13" t="s">
        <v>18</v>
      </c>
      <c r="I22" s="13">
        <v>2000</v>
      </c>
    </row>
    <row r="23" spans="1:9" ht="15" customHeight="1" x14ac:dyDescent="0.2">
      <c r="A23" s="11">
        <f t="shared" si="0"/>
        <v>18</v>
      </c>
      <c r="B23" s="12" t="s">
        <v>76</v>
      </c>
      <c r="C23" s="12" t="s">
        <v>77</v>
      </c>
      <c r="D23" s="13">
        <v>0</v>
      </c>
      <c r="E23" s="13">
        <v>0</v>
      </c>
      <c r="F23" s="13">
        <v>50</v>
      </c>
      <c r="G23" s="11">
        <f t="shared" si="1"/>
        <v>50</v>
      </c>
      <c r="H23" s="13" t="s">
        <v>16</v>
      </c>
      <c r="I23" s="13">
        <v>2003</v>
      </c>
    </row>
    <row r="24" spans="1:9" ht="15" customHeight="1" x14ac:dyDescent="0.2">
      <c r="A24" s="11">
        <f t="shared" si="0"/>
        <v>18</v>
      </c>
      <c r="B24" s="12" t="s">
        <v>40</v>
      </c>
      <c r="C24" s="12" t="s">
        <v>69</v>
      </c>
      <c r="D24" s="13">
        <v>0</v>
      </c>
      <c r="E24" s="13">
        <v>50</v>
      </c>
      <c r="F24" s="13">
        <v>0</v>
      </c>
      <c r="G24" s="11">
        <f t="shared" si="1"/>
        <v>50</v>
      </c>
      <c r="H24" s="13" t="s">
        <v>16</v>
      </c>
      <c r="I24" s="13">
        <v>2002</v>
      </c>
    </row>
    <row r="25" spans="1:9" ht="15" customHeight="1" x14ac:dyDescent="0.2">
      <c r="A25" s="11">
        <f t="shared" si="0"/>
        <v>20</v>
      </c>
      <c r="B25" s="12" t="s">
        <v>128</v>
      </c>
      <c r="C25" s="12" t="s">
        <v>129</v>
      </c>
      <c r="D25" s="13">
        <v>0</v>
      </c>
      <c r="E25" s="13">
        <v>45</v>
      </c>
      <c r="F25" s="13">
        <v>0</v>
      </c>
      <c r="G25" s="11">
        <f t="shared" si="1"/>
        <v>45</v>
      </c>
      <c r="H25" s="13" t="s">
        <v>21</v>
      </c>
      <c r="I25" s="13">
        <v>2002</v>
      </c>
    </row>
    <row r="26" spans="1:9" ht="15" customHeight="1" x14ac:dyDescent="0.2">
      <c r="A26" s="11">
        <f t="shared" si="0"/>
        <v>20</v>
      </c>
      <c r="B26" s="12" t="s">
        <v>96</v>
      </c>
      <c r="C26" s="12" t="s">
        <v>97</v>
      </c>
      <c r="D26" s="13">
        <v>45</v>
      </c>
      <c r="E26" s="13">
        <v>0</v>
      </c>
      <c r="F26" s="13">
        <v>0</v>
      </c>
      <c r="G26" s="11">
        <f t="shared" si="1"/>
        <v>45</v>
      </c>
      <c r="H26" s="13" t="s">
        <v>37</v>
      </c>
      <c r="I26" s="13">
        <v>2003</v>
      </c>
    </row>
    <row r="27" spans="1:9" ht="15" customHeight="1" x14ac:dyDescent="0.2">
      <c r="A27" s="11">
        <f t="shared" si="0"/>
        <v>20</v>
      </c>
      <c r="B27" s="12" t="s">
        <v>103</v>
      </c>
      <c r="C27" s="12" t="s">
        <v>104</v>
      </c>
      <c r="D27" s="13">
        <v>45</v>
      </c>
      <c r="E27" s="13">
        <v>0</v>
      </c>
      <c r="F27" s="13">
        <v>0</v>
      </c>
      <c r="G27" s="11">
        <f t="shared" si="1"/>
        <v>45</v>
      </c>
      <c r="H27" s="13" t="s">
        <v>37</v>
      </c>
      <c r="I27" s="13">
        <v>2001</v>
      </c>
    </row>
    <row r="28" spans="1:9" ht="15" customHeight="1" x14ac:dyDescent="0.2">
      <c r="A28" s="11">
        <f t="shared" si="0"/>
        <v>23</v>
      </c>
      <c r="B28" s="12" t="s">
        <v>84</v>
      </c>
      <c r="C28" s="12" t="s">
        <v>85</v>
      </c>
      <c r="D28" s="13">
        <v>0</v>
      </c>
      <c r="E28" s="13">
        <v>41</v>
      </c>
      <c r="F28" s="13">
        <v>0</v>
      </c>
      <c r="G28" s="11">
        <f t="shared" si="1"/>
        <v>41</v>
      </c>
      <c r="H28" s="13" t="s">
        <v>13</v>
      </c>
      <c r="I28" s="13">
        <v>2002</v>
      </c>
    </row>
    <row r="29" spans="1:9" ht="15" customHeight="1" x14ac:dyDescent="0.2">
      <c r="A29" s="11">
        <f t="shared" si="0"/>
        <v>24</v>
      </c>
      <c r="B29" s="12" t="s">
        <v>88</v>
      </c>
      <c r="C29" s="12" t="s">
        <v>89</v>
      </c>
      <c r="D29" s="13">
        <v>0</v>
      </c>
      <c r="E29" s="13">
        <v>32</v>
      </c>
      <c r="F29" s="13">
        <v>0</v>
      </c>
      <c r="G29" s="11">
        <f t="shared" si="1"/>
        <v>32</v>
      </c>
      <c r="H29" s="13" t="s">
        <v>27</v>
      </c>
      <c r="I29" s="13">
        <v>2002</v>
      </c>
    </row>
    <row r="30" spans="1:9" ht="15" customHeight="1" x14ac:dyDescent="0.2">
      <c r="A30" s="11">
        <f t="shared" si="0"/>
        <v>24</v>
      </c>
      <c r="B30" s="12" t="s">
        <v>78</v>
      </c>
      <c r="C30" s="12" t="s">
        <v>79</v>
      </c>
      <c r="D30" s="13">
        <v>0</v>
      </c>
      <c r="E30" s="13">
        <v>32</v>
      </c>
      <c r="F30" s="13">
        <v>0</v>
      </c>
      <c r="G30" s="11">
        <f t="shared" si="1"/>
        <v>32</v>
      </c>
      <c r="H30" s="13" t="s">
        <v>27</v>
      </c>
      <c r="I30" s="13">
        <v>2000</v>
      </c>
    </row>
    <row r="31" spans="1:9" ht="15" customHeight="1" x14ac:dyDescent="0.2">
      <c r="A31" s="11">
        <f t="shared" si="0"/>
        <v>26</v>
      </c>
      <c r="B31" s="12" t="s">
        <v>94</v>
      </c>
      <c r="C31" s="12" t="s">
        <v>95</v>
      </c>
      <c r="D31" s="13">
        <v>0</v>
      </c>
      <c r="E31" s="13">
        <v>29</v>
      </c>
      <c r="F31" s="13">
        <v>0</v>
      </c>
      <c r="G31" s="11">
        <f t="shared" si="1"/>
        <v>29</v>
      </c>
      <c r="H31" s="13" t="s">
        <v>18</v>
      </c>
      <c r="I31" s="13">
        <v>2003</v>
      </c>
    </row>
    <row r="32" spans="1:9" ht="15" customHeight="1" x14ac:dyDescent="0.2">
      <c r="A32" s="11">
        <f t="shared" si="0"/>
        <v>26</v>
      </c>
      <c r="B32" s="12" t="s">
        <v>101</v>
      </c>
      <c r="C32" s="12" t="s">
        <v>102</v>
      </c>
      <c r="D32" s="13">
        <v>0</v>
      </c>
      <c r="E32" s="13">
        <v>29</v>
      </c>
      <c r="F32" s="13">
        <v>0</v>
      </c>
      <c r="G32" s="11">
        <f t="shared" si="1"/>
        <v>29</v>
      </c>
      <c r="H32" s="13" t="s">
        <v>18</v>
      </c>
      <c r="I32" s="13">
        <v>2003</v>
      </c>
    </row>
  </sheetData>
  <sortState ref="B6:K3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143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130</v>
      </c>
      <c r="B3" s="22"/>
      <c r="C3" s="22"/>
      <c r="D3" s="6" t="s">
        <v>1</v>
      </c>
      <c r="E3" s="6" t="s">
        <v>3</v>
      </c>
      <c r="F3" s="6" t="s">
        <v>121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10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42469</v>
      </c>
      <c r="E5" s="9">
        <v>42672</v>
      </c>
      <c r="F5" s="9">
        <v>42694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8" si="0">RANK(G6,G$6:G$105,0)</f>
        <v>1</v>
      </c>
      <c r="B6" s="12" t="s">
        <v>19</v>
      </c>
      <c r="C6" s="12" t="s">
        <v>20</v>
      </c>
      <c r="D6" s="13">
        <v>80</v>
      </c>
      <c r="E6" s="13">
        <v>100</v>
      </c>
      <c r="F6" s="13">
        <v>100</v>
      </c>
      <c r="G6" s="11">
        <f t="shared" ref="G6:G38" si="1">IF(SUM(D6:F6)=0,0,SUM(LARGE(D6:F6,1),LARGE(D6:F6,2)))</f>
        <v>200</v>
      </c>
      <c r="H6" s="13" t="s">
        <v>21</v>
      </c>
      <c r="I6" s="13">
        <v>2001</v>
      </c>
    </row>
    <row r="7" spans="1:12" ht="15" customHeight="1" x14ac:dyDescent="0.2">
      <c r="A7" s="11">
        <f t="shared" si="0"/>
        <v>1</v>
      </c>
      <c r="B7" s="12" t="s">
        <v>58</v>
      </c>
      <c r="C7" s="12" t="s">
        <v>59</v>
      </c>
      <c r="D7" s="13">
        <v>80</v>
      </c>
      <c r="E7" s="13">
        <v>100</v>
      </c>
      <c r="F7" s="13">
        <v>100</v>
      </c>
      <c r="G7" s="11">
        <f t="shared" si="1"/>
        <v>200</v>
      </c>
      <c r="H7" s="13" t="s">
        <v>21</v>
      </c>
      <c r="I7" s="13">
        <v>2001</v>
      </c>
    </row>
    <row r="8" spans="1:12" ht="15" customHeight="1" x14ac:dyDescent="0.2">
      <c r="A8" s="11">
        <f t="shared" si="0"/>
        <v>3</v>
      </c>
      <c r="B8" s="12" t="s">
        <v>11</v>
      </c>
      <c r="C8" s="12" t="s">
        <v>12</v>
      </c>
      <c r="D8" s="13">
        <v>100</v>
      </c>
      <c r="E8" s="13">
        <v>80</v>
      </c>
      <c r="F8" s="13">
        <v>80</v>
      </c>
      <c r="G8" s="11">
        <f t="shared" si="1"/>
        <v>180</v>
      </c>
      <c r="H8" s="13" t="s">
        <v>13</v>
      </c>
      <c r="I8" s="13">
        <v>2000</v>
      </c>
    </row>
    <row r="9" spans="1:12" ht="15" customHeight="1" x14ac:dyDescent="0.2">
      <c r="A9" s="11">
        <f t="shared" si="0"/>
        <v>3</v>
      </c>
      <c r="B9" s="12" t="s">
        <v>68</v>
      </c>
      <c r="C9" s="12" t="s">
        <v>61</v>
      </c>
      <c r="D9" s="13">
        <v>100</v>
      </c>
      <c r="E9" s="13">
        <v>80</v>
      </c>
      <c r="F9" s="13">
        <v>80</v>
      </c>
      <c r="G9" s="11">
        <f t="shared" si="1"/>
        <v>180</v>
      </c>
      <c r="H9" s="13" t="s">
        <v>13</v>
      </c>
      <c r="I9" s="13">
        <v>2002</v>
      </c>
    </row>
    <row r="10" spans="1:12" ht="15" customHeight="1" x14ac:dyDescent="0.2">
      <c r="A10" s="11">
        <f t="shared" si="0"/>
        <v>5</v>
      </c>
      <c r="B10" s="12" t="s">
        <v>22</v>
      </c>
      <c r="C10" s="12" t="s">
        <v>23</v>
      </c>
      <c r="D10" s="13">
        <v>70</v>
      </c>
      <c r="E10" s="13">
        <v>70</v>
      </c>
      <c r="F10" s="13">
        <v>50</v>
      </c>
      <c r="G10" s="11">
        <f t="shared" si="1"/>
        <v>140</v>
      </c>
      <c r="H10" s="13" t="s">
        <v>16</v>
      </c>
      <c r="I10" s="13">
        <v>2001</v>
      </c>
    </row>
    <row r="11" spans="1:12" ht="15" customHeight="1" x14ac:dyDescent="0.2">
      <c r="A11" s="11">
        <f t="shared" si="0"/>
        <v>5</v>
      </c>
      <c r="B11" s="12" t="s">
        <v>62</v>
      </c>
      <c r="C11" s="12" t="s">
        <v>63</v>
      </c>
      <c r="D11" s="13">
        <v>70</v>
      </c>
      <c r="E11" s="13">
        <v>70</v>
      </c>
      <c r="F11" s="13">
        <v>50</v>
      </c>
      <c r="G11" s="11">
        <f t="shared" si="1"/>
        <v>140</v>
      </c>
      <c r="H11" s="13" t="s">
        <v>16</v>
      </c>
      <c r="I11" s="13">
        <v>2001</v>
      </c>
    </row>
    <row r="12" spans="1:12" ht="15" customHeight="1" x14ac:dyDescent="0.2">
      <c r="A12" s="11">
        <f t="shared" si="0"/>
        <v>7</v>
      </c>
      <c r="B12" s="12" t="s">
        <v>64</v>
      </c>
      <c r="C12" s="12" t="s">
        <v>65</v>
      </c>
      <c r="D12" s="13">
        <v>50</v>
      </c>
      <c r="E12" s="13">
        <v>60</v>
      </c>
      <c r="F12" s="13">
        <v>70</v>
      </c>
      <c r="G12" s="11">
        <f t="shared" si="1"/>
        <v>130</v>
      </c>
      <c r="H12" s="13" t="s">
        <v>27</v>
      </c>
      <c r="I12" s="13">
        <v>2000</v>
      </c>
    </row>
    <row r="13" spans="1:12" ht="15" customHeight="1" x14ac:dyDescent="0.2">
      <c r="A13" s="11">
        <f t="shared" si="0"/>
        <v>7</v>
      </c>
      <c r="B13" s="12" t="s">
        <v>17</v>
      </c>
      <c r="C13" s="12" t="s">
        <v>15</v>
      </c>
      <c r="D13" s="13">
        <v>50</v>
      </c>
      <c r="E13" s="13">
        <v>60</v>
      </c>
      <c r="F13" s="13">
        <v>70</v>
      </c>
      <c r="G13" s="11">
        <f t="shared" si="1"/>
        <v>130</v>
      </c>
      <c r="H13" s="13" t="s">
        <v>18</v>
      </c>
      <c r="I13" s="13">
        <v>2000</v>
      </c>
    </row>
    <row r="14" spans="1:12" ht="15" customHeight="1" x14ac:dyDescent="0.2">
      <c r="A14" s="11">
        <f t="shared" si="0"/>
        <v>7</v>
      </c>
      <c r="B14" s="12" t="s">
        <v>70</v>
      </c>
      <c r="C14" s="12" t="s">
        <v>71</v>
      </c>
      <c r="D14" s="13">
        <v>60</v>
      </c>
      <c r="E14" s="13">
        <v>50</v>
      </c>
      <c r="F14" s="13">
        <v>70</v>
      </c>
      <c r="G14" s="11">
        <f t="shared" si="1"/>
        <v>130</v>
      </c>
      <c r="H14" s="13" t="s">
        <v>18</v>
      </c>
      <c r="I14" s="13">
        <v>2000</v>
      </c>
    </row>
    <row r="15" spans="1:12" ht="15" customHeight="1" x14ac:dyDescent="0.2">
      <c r="A15" s="11">
        <f t="shared" si="0"/>
        <v>7</v>
      </c>
      <c r="B15" s="12" t="s">
        <v>28</v>
      </c>
      <c r="C15" s="12" t="s">
        <v>23</v>
      </c>
      <c r="D15" s="13">
        <v>60</v>
      </c>
      <c r="E15" s="13">
        <v>50</v>
      </c>
      <c r="F15" s="13">
        <v>70</v>
      </c>
      <c r="G15" s="11">
        <f t="shared" si="1"/>
        <v>130</v>
      </c>
      <c r="H15" s="13" t="s">
        <v>18</v>
      </c>
      <c r="I15" s="13">
        <v>2002</v>
      </c>
    </row>
    <row r="16" spans="1:12" ht="15" customHeight="1" x14ac:dyDescent="0.2">
      <c r="A16" s="11">
        <f t="shared" si="0"/>
        <v>11</v>
      </c>
      <c r="B16" s="12" t="s">
        <v>66</v>
      </c>
      <c r="C16" s="12" t="s">
        <v>67</v>
      </c>
      <c r="D16" s="13">
        <v>0</v>
      </c>
      <c r="E16" s="13">
        <v>45</v>
      </c>
      <c r="F16" s="13">
        <v>50</v>
      </c>
      <c r="G16" s="11">
        <f t="shared" si="1"/>
        <v>95</v>
      </c>
      <c r="H16" s="13" t="s">
        <v>21</v>
      </c>
      <c r="I16" s="13">
        <v>2002</v>
      </c>
    </row>
    <row r="17" spans="1:9" ht="15" customHeight="1" x14ac:dyDescent="0.2">
      <c r="A17" s="11">
        <f t="shared" si="0"/>
        <v>11</v>
      </c>
      <c r="B17" s="12" t="s">
        <v>14</v>
      </c>
      <c r="C17" s="12" t="s">
        <v>24</v>
      </c>
      <c r="D17" s="13">
        <v>45</v>
      </c>
      <c r="E17" s="13">
        <v>41</v>
      </c>
      <c r="F17" s="13">
        <v>50</v>
      </c>
      <c r="G17" s="11">
        <f t="shared" si="1"/>
        <v>95</v>
      </c>
      <c r="H17" s="13" t="s">
        <v>16</v>
      </c>
      <c r="I17" s="13">
        <v>2000</v>
      </c>
    </row>
    <row r="18" spans="1:9" ht="15" customHeight="1" x14ac:dyDescent="0.2">
      <c r="A18" s="11">
        <f t="shared" si="0"/>
        <v>11</v>
      </c>
      <c r="B18" s="12" t="s">
        <v>60</v>
      </c>
      <c r="C18" s="12" t="s">
        <v>61</v>
      </c>
      <c r="D18" s="13">
        <v>45</v>
      </c>
      <c r="E18" s="13">
        <v>41</v>
      </c>
      <c r="F18" s="13">
        <v>50</v>
      </c>
      <c r="G18" s="11">
        <f t="shared" si="1"/>
        <v>95</v>
      </c>
      <c r="H18" s="13" t="s">
        <v>16</v>
      </c>
      <c r="I18" s="13">
        <v>2002</v>
      </c>
    </row>
    <row r="19" spans="1:9" ht="15" customHeight="1" x14ac:dyDescent="0.2">
      <c r="A19" s="11">
        <f t="shared" si="0"/>
        <v>14</v>
      </c>
      <c r="B19" s="12" t="s">
        <v>43</v>
      </c>
      <c r="C19" s="12" t="s">
        <v>44</v>
      </c>
      <c r="D19" s="13">
        <v>38</v>
      </c>
      <c r="E19" s="13">
        <v>0</v>
      </c>
      <c r="F19" s="13">
        <v>50</v>
      </c>
      <c r="G19" s="11">
        <f t="shared" si="1"/>
        <v>88</v>
      </c>
      <c r="H19" s="13" t="s">
        <v>18</v>
      </c>
      <c r="I19" s="13">
        <v>2001</v>
      </c>
    </row>
    <row r="20" spans="1:9" ht="15" customHeight="1" x14ac:dyDescent="0.2">
      <c r="A20" s="11">
        <f t="shared" si="0"/>
        <v>15</v>
      </c>
      <c r="B20" s="12" t="s">
        <v>80</v>
      </c>
      <c r="C20" s="12" t="s">
        <v>81</v>
      </c>
      <c r="D20" s="13">
        <v>29</v>
      </c>
      <c r="E20" s="13">
        <v>0</v>
      </c>
      <c r="F20" s="13">
        <v>50</v>
      </c>
      <c r="G20" s="11">
        <f t="shared" si="1"/>
        <v>79</v>
      </c>
      <c r="H20" s="13" t="s">
        <v>18</v>
      </c>
      <c r="I20" s="13">
        <v>2000</v>
      </c>
    </row>
    <row r="21" spans="1:9" ht="15" customHeight="1" x14ac:dyDescent="0.2">
      <c r="A21" s="11">
        <f t="shared" si="0"/>
        <v>16</v>
      </c>
      <c r="B21" s="12" t="s">
        <v>38</v>
      </c>
      <c r="C21" s="12" t="s">
        <v>39</v>
      </c>
      <c r="D21" s="13">
        <v>32</v>
      </c>
      <c r="E21" s="13">
        <v>45</v>
      </c>
      <c r="F21" s="13">
        <v>0</v>
      </c>
      <c r="G21" s="11">
        <f t="shared" si="1"/>
        <v>77</v>
      </c>
      <c r="H21" s="13" t="s">
        <v>21</v>
      </c>
      <c r="I21" s="13">
        <v>2003</v>
      </c>
    </row>
    <row r="22" spans="1:9" ht="15" customHeight="1" x14ac:dyDescent="0.2">
      <c r="A22" s="11">
        <f t="shared" si="0"/>
        <v>17</v>
      </c>
      <c r="B22" s="12" t="s">
        <v>29</v>
      </c>
      <c r="C22" s="12" t="s">
        <v>30</v>
      </c>
      <c r="D22" s="13">
        <v>35</v>
      </c>
      <c r="E22" s="13">
        <v>38</v>
      </c>
      <c r="F22" s="13">
        <v>35</v>
      </c>
      <c r="G22" s="11">
        <f t="shared" si="1"/>
        <v>73</v>
      </c>
      <c r="H22" s="13" t="s">
        <v>31</v>
      </c>
      <c r="I22" s="13">
        <v>2000</v>
      </c>
    </row>
    <row r="23" spans="1:9" ht="15" customHeight="1" x14ac:dyDescent="0.2">
      <c r="A23" s="11">
        <f t="shared" si="0"/>
        <v>18</v>
      </c>
      <c r="B23" s="12" t="s">
        <v>100</v>
      </c>
      <c r="C23" s="12" t="s">
        <v>77</v>
      </c>
      <c r="D23" s="13">
        <v>32</v>
      </c>
      <c r="E23" s="13">
        <v>29</v>
      </c>
      <c r="F23" s="13">
        <v>35</v>
      </c>
      <c r="G23" s="11">
        <f t="shared" si="1"/>
        <v>67</v>
      </c>
      <c r="H23" s="13" t="s">
        <v>21</v>
      </c>
      <c r="I23" s="13">
        <v>2002</v>
      </c>
    </row>
    <row r="24" spans="1:9" ht="15" customHeight="1" x14ac:dyDescent="0.2">
      <c r="A24" s="11">
        <f t="shared" si="0"/>
        <v>19</v>
      </c>
      <c r="B24" s="12" t="s">
        <v>45</v>
      </c>
      <c r="C24" s="12" t="s">
        <v>46</v>
      </c>
      <c r="D24" s="13">
        <v>29</v>
      </c>
      <c r="E24" s="13">
        <v>29</v>
      </c>
      <c r="F24" s="13">
        <v>0</v>
      </c>
      <c r="G24" s="11">
        <f t="shared" si="1"/>
        <v>58</v>
      </c>
      <c r="H24" s="13" t="s">
        <v>18</v>
      </c>
      <c r="I24" s="13">
        <v>2001</v>
      </c>
    </row>
    <row r="25" spans="1:9" ht="15" customHeight="1" x14ac:dyDescent="0.2">
      <c r="A25" s="11">
        <f t="shared" si="0"/>
        <v>20</v>
      </c>
      <c r="B25" s="12" t="s">
        <v>125</v>
      </c>
      <c r="C25" s="12" t="s">
        <v>126</v>
      </c>
      <c r="D25" s="13">
        <v>0</v>
      </c>
      <c r="E25" s="13">
        <v>0</v>
      </c>
      <c r="F25" s="13">
        <v>50</v>
      </c>
      <c r="G25" s="11">
        <f t="shared" si="1"/>
        <v>50</v>
      </c>
      <c r="H25" s="13" t="s">
        <v>21</v>
      </c>
      <c r="I25" s="13">
        <v>2000</v>
      </c>
    </row>
    <row r="26" spans="1:9" ht="15" customHeight="1" x14ac:dyDescent="0.2">
      <c r="A26" s="11">
        <f t="shared" si="0"/>
        <v>21</v>
      </c>
      <c r="B26" s="12" t="s">
        <v>72</v>
      </c>
      <c r="C26" s="12" t="s">
        <v>73</v>
      </c>
      <c r="D26" s="13">
        <v>41</v>
      </c>
      <c r="E26" s="13">
        <v>0</v>
      </c>
      <c r="F26" s="13">
        <v>0</v>
      </c>
      <c r="G26" s="11">
        <f t="shared" si="1"/>
        <v>41</v>
      </c>
      <c r="H26" s="13" t="s">
        <v>27</v>
      </c>
      <c r="I26" s="13">
        <v>2002</v>
      </c>
    </row>
    <row r="27" spans="1:9" ht="15" customHeight="1" x14ac:dyDescent="0.2">
      <c r="A27" s="11">
        <f t="shared" si="0"/>
        <v>21</v>
      </c>
      <c r="B27" s="12" t="s">
        <v>25</v>
      </c>
      <c r="C27" s="12" t="s">
        <v>26</v>
      </c>
      <c r="D27" s="13">
        <v>41</v>
      </c>
      <c r="E27" s="13">
        <v>0</v>
      </c>
      <c r="F27" s="13">
        <v>0</v>
      </c>
      <c r="G27" s="11">
        <f t="shared" si="1"/>
        <v>41</v>
      </c>
      <c r="H27" s="13" t="s">
        <v>27</v>
      </c>
      <c r="I27" s="13">
        <v>2000</v>
      </c>
    </row>
    <row r="28" spans="1:9" ht="15" customHeight="1" x14ac:dyDescent="0.2">
      <c r="A28" s="11">
        <f t="shared" si="0"/>
        <v>23</v>
      </c>
      <c r="B28" s="12" t="s">
        <v>98</v>
      </c>
      <c r="C28" s="12" t="s">
        <v>99</v>
      </c>
      <c r="D28" s="13">
        <v>0</v>
      </c>
      <c r="E28" s="13">
        <v>38</v>
      </c>
      <c r="F28" s="13">
        <v>0</v>
      </c>
      <c r="G28" s="11">
        <f t="shared" si="1"/>
        <v>38</v>
      </c>
      <c r="H28" s="13" t="s">
        <v>27</v>
      </c>
      <c r="I28" s="13">
        <v>2001</v>
      </c>
    </row>
    <row r="29" spans="1:9" ht="15" customHeight="1" x14ac:dyDescent="0.2">
      <c r="A29" s="11">
        <f t="shared" si="0"/>
        <v>23</v>
      </c>
      <c r="B29" s="12" t="s">
        <v>82</v>
      </c>
      <c r="C29" s="12" t="s">
        <v>83</v>
      </c>
      <c r="D29" s="13">
        <v>38</v>
      </c>
      <c r="E29" s="13">
        <v>0</v>
      </c>
      <c r="F29" s="13">
        <v>0</v>
      </c>
      <c r="G29" s="11">
        <f t="shared" si="1"/>
        <v>38</v>
      </c>
      <c r="H29" s="13" t="s">
        <v>27</v>
      </c>
      <c r="I29" s="13">
        <v>2001</v>
      </c>
    </row>
    <row r="30" spans="1:9" ht="15" customHeight="1" x14ac:dyDescent="0.2">
      <c r="A30" s="11">
        <f t="shared" si="0"/>
        <v>25</v>
      </c>
      <c r="B30" s="12" t="s">
        <v>34</v>
      </c>
      <c r="C30" s="12" t="s">
        <v>15</v>
      </c>
      <c r="D30" s="13">
        <v>0</v>
      </c>
      <c r="E30" s="13">
        <v>0</v>
      </c>
      <c r="F30" s="13">
        <v>35</v>
      </c>
      <c r="G30" s="11">
        <f t="shared" si="1"/>
        <v>35</v>
      </c>
      <c r="H30" s="13" t="s">
        <v>18</v>
      </c>
      <c r="I30" s="13">
        <v>2003</v>
      </c>
    </row>
    <row r="31" spans="1:9" ht="15" customHeight="1" x14ac:dyDescent="0.2">
      <c r="A31" s="11">
        <f t="shared" si="0"/>
        <v>25</v>
      </c>
      <c r="B31" s="12" t="s">
        <v>74</v>
      </c>
      <c r="C31" s="12" t="s">
        <v>75</v>
      </c>
      <c r="D31" s="13">
        <v>0</v>
      </c>
      <c r="E31" s="13">
        <v>0</v>
      </c>
      <c r="F31" s="13">
        <v>35</v>
      </c>
      <c r="G31" s="11">
        <f t="shared" si="1"/>
        <v>35</v>
      </c>
      <c r="H31" s="13" t="s">
        <v>16</v>
      </c>
      <c r="I31" s="13">
        <v>2003</v>
      </c>
    </row>
    <row r="32" spans="1:9" ht="15" customHeight="1" x14ac:dyDescent="0.2">
      <c r="A32" s="11">
        <f t="shared" si="0"/>
        <v>25</v>
      </c>
      <c r="B32" s="12" t="s">
        <v>40</v>
      </c>
      <c r="C32" s="12" t="s">
        <v>41</v>
      </c>
      <c r="D32" s="13">
        <v>0</v>
      </c>
      <c r="E32" s="13">
        <v>35</v>
      </c>
      <c r="F32" s="13">
        <v>0</v>
      </c>
      <c r="G32" s="11">
        <f t="shared" si="1"/>
        <v>35</v>
      </c>
      <c r="H32" s="13" t="s">
        <v>42</v>
      </c>
      <c r="I32" s="13">
        <v>2000</v>
      </c>
    </row>
    <row r="33" spans="1:9" ht="15" customHeight="1" x14ac:dyDescent="0.2">
      <c r="A33" s="11">
        <f t="shared" si="0"/>
        <v>25</v>
      </c>
      <c r="B33" s="12" t="s">
        <v>40</v>
      </c>
      <c r="C33" s="12" t="s">
        <v>69</v>
      </c>
      <c r="D33" s="13">
        <v>0</v>
      </c>
      <c r="E33" s="13">
        <v>35</v>
      </c>
      <c r="F33" s="13">
        <v>0</v>
      </c>
      <c r="G33" s="11">
        <f t="shared" si="1"/>
        <v>35</v>
      </c>
      <c r="H33" s="13" t="s">
        <v>16</v>
      </c>
      <c r="I33" s="13">
        <v>2002</v>
      </c>
    </row>
    <row r="34" spans="1:9" ht="15" customHeight="1" x14ac:dyDescent="0.2">
      <c r="A34" s="11">
        <f t="shared" si="0"/>
        <v>25</v>
      </c>
      <c r="B34" s="12" t="s">
        <v>112</v>
      </c>
      <c r="C34" s="12" t="s">
        <v>113</v>
      </c>
      <c r="D34" s="13">
        <v>35</v>
      </c>
      <c r="E34" s="13">
        <v>0</v>
      </c>
      <c r="F34" s="13">
        <v>0</v>
      </c>
      <c r="G34" s="11">
        <f t="shared" si="1"/>
        <v>35</v>
      </c>
      <c r="H34" s="13" t="s">
        <v>114</v>
      </c>
      <c r="I34" s="13">
        <v>2003</v>
      </c>
    </row>
    <row r="35" spans="1:9" ht="15" customHeight="1" x14ac:dyDescent="0.2">
      <c r="A35" s="11">
        <f t="shared" si="0"/>
        <v>30</v>
      </c>
      <c r="B35" s="12" t="s">
        <v>32</v>
      </c>
      <c r="C35" s="12" t="s">
        <v>33</v>
      </c>
      <c r="D35" s="13">
        <v>0</v>
      </c>
      <c r="E35" s="13">
        <v>32</v>
      </c>
      <c r="F35" s="13">
        <v>0</v>
      </c>
      <c r="G35" s="11">
        <f t="shared" si="1"/>
        <v>32</v>
      </c>
      <c r="H35" s="13" t="s">
        <v>13</v>
      </c>
      <c r="I35" s="13">
        <v>2002</v>
      </c>
    </row>
    <row r="36" spans="1:9" ht="15" customHeight="1" x14ac:dyDescent="0.2">
      <c r="A36" s="11">
        <f t="shared" si="0"/>
        <v>30</v>
      </c>
      <c r="B36" s="12" t="s">
        <v>105</v>
      </c>
      <c r="C36" s="12" t="s">
        <v>106</v>
      </c>
      <c r="D36" s="13">
        <v>0</v>
      </c>
      <c r="E36" s="13">
        <v>32</v>
      </c>
      <c r="F36" s="13">
        <v>0</v>
      </c>
      <c r="G36" s="11">
        <f t="shared" si="1"/>
        <v>32</v>
      </c>
      <c r="H36" s="13" t="s">
        <v>13</v>
      </c>
      <c r="I36" s="13">
        <v>2001</v>
      </c>
    </row>
    <row r="37" spans="1:9" ht="15" customHeight="1" x14ac:dyDescent="0.2">
      <c r="A37" s="11">
        <f t="shared" si="0"/>
        <v>32</v>
      </c>
      <c r="B37" s="12" t="s">
        <v>90</v>
      </c>
      <c r="C37" s="12" t="s">
        <v>91</v>
      </c>
      <c r="D37" s="13">
        <v>0</v>
      </c>
      <c r="E37" s="13">
        <v>29</v>
      </c>
      <c r="F37" s="13">
        <v>0</v>
      </c>
      <c r="G37" s="11">
        <f t="shared" si="1"/>
        <v>29</v>
      </c>
      <c r="H37" s="13" t="s">
        <v>21</v>
      </c>
      <c r="I37" s="13">
        <v>2003</v>
      </c>
    </row>
    <row r="38" spans="1:9" ht="15" customHeight="1" x14ac:dyDescent="0.2">
      <c r="A38" s="11">
        <f t="shared" si="0"/>
        <v>32</v>
      </c>
      <c r="B38" s="12" t="s">
        <v>35</v>
      </c>
      <c r="C38" s="12" t="s">
        <v>36</v>
      </c>
      <c r="D38" s="13">
        <v>0</v>
      </c>
      <c r="E38" s="13">
        <v>29</v>
      </c>
      <c r="F38" s="13">
        <v>0</v>
      </c>
      <c r="G38" s="11">
        <f t="shared" si="1"/>
        <v>29</v>
      </c>
      <c r="H38" s="13" t="s">
        <v>37</v>
      </c>
      <c r="I38" s="13">
        <v>2002</v>
      </c>
    </row>
  </sheetData>
  <sortState ref="B6:K3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5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1" t="s">
        <v>142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4"/>
      <c r="B3" s="30" t="s">
        <v>5</v>
      </c>
      <c r="C3" s="36" t="s">
        <v>131</v>
      </c>
      <c r="D3" s="36" t="s">
        <v>132</v>
      </c>
      <c r="E3" s="36" t="s">
        <v>133</v>
      </c>
      <c r="F3" s="36" t="s">
        <v>134</v>
      </c>
      <c r="G3" s="36" t="s">
        <v>135</v>
      </c>
      <c r="H3" s="37" t="s">
        <v>4</v>
      </c>
      <c r="I3" s="30" t="s">
        <v>136</v>
      </c>
      <c r="J3" s="30"/>
      <c r="K3" s="30"/>
      <c r="L3" s="30"/>
      <c r="M3" s="30"/>
      <c r="N3" s="30"/>
      <c r="O3" s="30" t="s">
        <v>137</v>
      </c>
      <c r="P3" s="30"/>
      <c r="Q3" s="30"/>
      <c r="R3" s="30"/>
      <c r="S3" s="30"/>
      <c r="T3" s="30"/>
      <c r="U3" s="30" t="s">
        <v>138</v>
      </c>
      <c r="V3" s="30"/>
      <c r="W3" s="30"/>
      <c r="X3" s="30"/>
      <c r="Y3" s="30"/>
      <c r="Z3" s="30"/>
      <c r="AA3" s="30" t="s">
        <v>139</v>
      </c>
      <c r="AB3" s="30"/>
      <c r="AC3" s="30"/>
      <c r="AD3" s="30"/>
      <c r="AE3" s="30"/>
      <c r="AF3" s="30"/>
      <c r="AG3" s="30" t="s">
        <v>140</v>
      </c>
      <c r="AH3" s="30"/>
      <c r="AI3" s="30"/>
      <c r="AJ3" s="30"/>
      <c r="AK3" s="30"/>
      <c r="AL3" s="30"/>
    </row>
    <row r="4" spans="1:38" s="7" customFormat="1" ht="15" customHeight="1" x14ac:dyDescent="0.25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141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141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141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141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141</v>
      </c>
    </row>
    <row r="5" spans="1:38" s="18" customFormat="1" ht="15" customHeight="1" x14ac:dyDescent="0.25">
      <c r="A5" s="11">
        <f>RANK(H5,H$5:H$104,0)</f>
        <v>1</v>
      </c>
      <c r="B5" s="12" t="s">
        <v>16</v>
      </c>
      <c r="C5" s="13">
        <f>I5+O5+U5+AA5+AG5</f>
        <v>719</v>
      </c>
      <c r="D5" s="13">
        <f>J5+P5+V5+AB5+AH5</f>
        <v>577</v>
      </c>
      <c r="E5" s="13">
        <f>K5+Q5+W5+AC5+AI5</f>
        <v>918</v>
      </c>
      <c r="F5" s="13">
        <f>L5+R5+X5+AD5+AJ5</f>
        <v>601</v>
      </c>
      <c r="G5" s="13">
        <f>M5+S5+Y5+AE5+AK5</f>
        <v>0</v>
      </c>
      <c r="H5" s="11">
        <f>N5+T5+Z5+AF5+AL5</f>
        <v>2815</v>
      </c>
      <c r="I5" s="16">
        <v>184</v>
      </c>
      <c r="J5" s="16">
        <v>195</v>
      </c>
      <c r="K5" s="16">
        <v>175</v>
      </c>
      <c r="L5" s="16">
        <v>191</v>
      </c>
      <c r="M5" s="16"/>
      <c r="N5" s="17">
        <f>SUM(I5:M5)</f>
        <v>745</v>
      </c>
      <c r="O5" s="16">
        <v>95</v>
      </c>
      <c r="P5" s="16">
        <v>152</v>
      </c>
      <c r="Q5" s="16">
        <v>223</v>
      </c>
      <c r="R5" s="16">
        <v>186</v>
      </c>
      <c r="S5" s="16"/>
      <c r="T5" s="17">
        <f>SUM(O5:S5)</f>
        <v>656</v>
      </c>
      <c r="U5" s="16">
        <v>240</v>
      </c>
      <c r="V5" s="16"/>
      <c r="W5" s="16">
        <v>220</v>
      </c>
      <c r="X5" s="16"/>
      <c r="Y5" s="16"/>
      <c r="Z5" s="17">
        <f>SUM(U5:Y5)</f>
        <v>460</v>
      </c>
      <c r="AA5" s="16">
        <v>200</v>
      </c>
      <c r="AB5" s="16"/>
      <c r="AC5" s="16">
        <v>300</v>
      </c>
      <c r="AD5" s="16"/>
      <c r="AE5" s="16"/>
      <c r="AF5" s="17">
        <f>SUM(AA5:AE5)</f>
        <v>500</v>
      </c>
      <c r="AG5" s="16"/>
      <c r="AH5" s="16">
        <v>230</v>
      </c>
      <c r="AI5" s="16"/>
      <c r="AJ5" s="16">
        <v>224</v>
      </c>
      <c r="AK5" s="16"/>
      <c r="AL5" s="17">
        <f>SUM(AG5:AK5)</f>
        <v>454</v>
      </c>
    </row>
    <row r="6" spans="1:38" s="18" customFormat="1" ht="15" customHeight="1" x14ac:dyDescent="0.25">
      <c r="A6" s="11">
        <f>RANK(H6,H$5:H$104,0)</f>
        <v>2</v>
      </c>
      <c r="B6" s="12" t="s">
        <v>21</v>
      </c>
      <c r="C6" s="13">
        <f>I6+O6+U6+AA6+AG6</f>
        <v>330</v>
      </c>
      <c r="D6" s="13">
        <f>J6+P6+V6+AB6+AH6</f>
        <v>503</v>
      </c>
      <c r="E6" s="13">
        <f>K6+Q6+W6+AC6+AI6</f>
        <v>596</v>
      </c>
      <c r="F6" s="13">
        <f>L6+R6+X6+AD6+AJ6</f>
        <v>500</v>
      </c>
      <c r="G6" s="13">
        <f>M6+S6+Y6+AE6+AK6</f>
        <v>0</v>
      </c>
      <c r="H6" s="11">
        <f>N6+T6+Z6+AF6+AL6</f>
        <v>1929</v>
      </c>
      <c r="I6" s="16">
        <v>70</v>
      </c>
      <c r="J6" s="16">
        <v>74</v>
      </c>
      <c r="K6" s="16">
        <v>60</v>
      </c>
      <c r="L6" s="16">
        <v>102</v>
      </c>
      <c r="M6" s="16"/>
      <c r="N6" s="17">
        <f>SUM(I6:M6)</f>
        <v>306</v>
      </c>
      <c r="O6" s="16">
        <v>80</v>
      </c>
      <c r="P6" s="16">
        <v>205</v>
      </c>
      <c r="Q6" s="16">
        <v>186</v>
      </c>
      <c r="R6" s="16">
        <v>176</v>
      </c>
      <c r="S6" s="16"/>
      <c r="T6" s="17">
        <f>SUM(O6:S6)</f>
        <v>647</v>
      </c>
      <c r="U6" s="16">
        <v>100</v>
      </c>
      <c r="V6" s="16"/>
      <c r="W6" s="16">
        <v>100</v>
      </c>
      <c r="X6" s="16"/>
      <c r="Y6" s="16"/>
      <c r="Z6" s="17">
        <f>SUM(U6:Y6)</f>
        <v>200</v>
      </c>
      <c r="AA6" s="16">
        <v>80</v>
      </c>
      <c r="AB6" s="16"/>
      <c r="AC6" s="16">
        <v>250</v>
      </c>
      <c r="AD6" s="16"/>
      <c r="AE6" s="16"/>
      <c r="AF6" s="17">
        <f>SUM(AA6:AE6)</f>
        <v>330</v>
      </c>
      <c r="AG6" s="16"/>
      <c r="AH6" s="16">
        <v>224</v>
      </c>
      <c r="AI6" s="16"/>
      <c r="AJ6" s="16">
        <v>222</v>
      </c>
      <c r="AK6" s="16"/>
      <c r="AL6" s="17">
        <f>SUM(AG6:AK6)</f>
        <v>446</v>
      </c>
    </row>
    <row r="7" spans="1:38" s="18" customFormat="1" ht="15" customHeight="1" x14ac:dyDescent="0.25">
      <c r="A7" s="11">
        <f>RANK(H7,H$5:H$104,0)</f>
        <v>3</v>
      </c>
      <c r="B7" s="12" t="s">
        <v>13</v>
      </c>
      <c r="C7" s="13">
        <f>I7+O7+U7+AA7+AG7</f>
        <v>543</v>
      </c>
      <c r="D7" s="13">
        <f>J7+P7+V7+AB7+AH7</f>
        <v>385</v>
      </c>
      <c r="E7" s="13">
        <f>K7+Q7+W7+AC7+AI7</f>
        <v>424</v>
      </c>
      <c r="F7" s="13">
        <f>L7+R7+X7+AD7+AJ7</f>
        <v>532</v>
      </c>
      <c r="G7" s="13">
        <f>M7+S7+Y7+AE7+AK7</f>
        <v>0</v>
      </c>
      <c r="H7" s="11">
        <f>N7+T7+Z7+AF7+AL7</f>
        <v>1884</v>
      </c>
      <c r="I7" s="16">
        <v>145</v>
      </c>
      <c r="J7" s="16">
        <v>147</v>
      </c>
      <c r="K7" s="16">
        <v>132</v>
      </c>
      <c r="L7" s="16">
        <v>118</v>
      </c>
      <c r="M7" s="16"/>
      <c r="N7" s="17">
        <f>SUM(I7:M7)</f>
        <v>542</v>
      </c>
      <c r="O7" s="16">
        <v>98</v>
      </c>
      <c r="P7" s="16">
        <v>38</v>
      </c>
      <c r="Q7" s="16">
        <v>70</v>
      </c>
      <c r="R7" s="16">
        <v>124</v>
      </c>
      <c r="S7" s="16"/>
      <c r="T7" s="17">
        <f>SUM(O7:S7)</f>
        <v>330</v>
      </c>
      <c r="U7" s="16">
        <v>160</v>
      </c>
      <c r="V7" s="16"/>
      <c r="W7" s="16">
        <v>140</v>
      </c>
      <c r="X7" s="16"/>
      <c r="Y7" s="16"/>
      <c r="Z7" s="17">
        <f>SUM(U7:Y7)</f>
        <v>300</v>
      </c>
      <c r="AA7" s="16">
        <v>140</v>
      </c>
      <c r="AB7" s="16"/>
      <c r="AC7" s="16">
        <v>82</v>
      </c>
      <c r="AD7" s="16"/>
      <c r="AE7" s="16"/>
      <c r="AF7" s="17">
        <f>SUM(AA7:AE7)</f>
        <v>222</v>
      </c>
      <c r="AG7" s="16"/>
      <c r="AH7" s="16">
        <v>200</v>
      </c>
      <c r="AI7" s="16"/>
      <c r="AJ7" s="16">
        <v>290</v>
      </c>
      <c r="AK7" s="16"/>
      <c r="AL7" s="17">
        <f>SUM(AG7:AK7)</f>
        <v>490</v>
      </c>
    </row>
    <row r="8" spans="1:38" s="18" customFormat="1" ht="15" customHeight="1" x14ac:dyDescent="0.25">
      <c r="A8" s="11">
        <f>RANK(H8,H$5:H$104,0)</f>
        <v>4</v>
      </c>
      <c r="B8" s="12" t="s">
        <v>18</v>
      </c>
      <c r="C8" s="13">
        <f>I8+O8+U8+AA8+AG8</f>
        <v>478</v>
      </c>
      <c r="D8" s="13">
        <f>J8+P8+V8+AB8+AH8</f>
        <v>432</v>
      </c>
      <c r="E8" s="13">
        <f>K8+Q8+W8+AC8+AI8</f>
        <v>561</v>
      </c>
      <c r="F8" s="13">
        <f>L8+R8+X8+AD8+AJ8</f>
        <v>363</v>
      </c>
      <c r="G8" s="13">
        <f>M8+S8+Y8+AE8+AK8</f>
        <v>0</v>
      </c>
      <c r="H8" s="11">
        <f>N8+T8+Z8+AF8+AL8</f>
        <v>1834</v>
      </c>
      <c r="I8" s="16">
        <v>142</v>
      </c>
      <c r="J8" s="16">
        <v>183</v>
      </c>
      <c r="K8" s="16">
        <v>137</v>
      </c>
      <c r="L8" s="16">
        <v>145</v>
      </c>
      <c r="M8" s="16"/>
      <c r="N8" s="17">
        <f>SUM(I8:M8)</f>
        <v>607</v>
      </c>
      <c r="O8" s="16">
        <v>64</v>
      </c>
      <c r="P8" s="16">
        <v>41</v>
      </c>
      <c r="Q8" s="16">
        <v>91</v>
      </c>
      <c r="R8" s="16">
        <v>29</v>
      </c>
      <c r="S8" s="16"/>
      <c r="T8" s="17">
        <f>SUM(O8:S8)</f>
        <v>225</v>
      </c>
      <c r="U8" s="16">
        <v>190</v>
      </c>
      <c r="V8" s="16"/>
      <c r="W8" s="16">
        <v>205</v>
      </c>
      <c r="X8" s="16"/>
      <c r="Y8" s="16"/>
      <c r="Z8" s="17">
        <f>SUM(U8:Y8)</f>
        <v>395</v>
      </c>
      <c r="AA8" s="16">
        <v>82</v>
      </c>
      <c r="AB8" s="16"/>
      <c r="AC8" s="16">
        <v>128</v>
      </c>
      <c r="AD8" s="16"/>
      <c r="AE8" s="16"/>
      <c r="AF8" s="17">
        <f>SUM(AA8:AE8)</f>
        <v>210</v>
      </c>
      <c r="AG8" s="16"/>
      <c r="AH8" s="16">
        <v>208</v>
      </c>
      <c r="AI8" s="16"/>
      <c r="AJ8" s="16">
        <v>189</v>
      </c>
      <c r="AK8" s="16"/>
      <c r="AL8" s="17">
        <f>SUM(AG8:AK8)</f>
        <v>397</v>
      </c>
    </row>
    <row r="9" spans="1:38" s="18" customFormat="1" ht="15" customHeight="1" x14ac:dyDescent="0.25">
      <c r="A9" s="11">
        <f>RANK(H9,H$5:H$104,0)</f>
        <v>5</v>
      </c>
      <c r="B9" s="12" t="s">
        <v>27</v>
      </c>
      <c r="C9" s="13">
        <f>I9+O9+U9+AA9+AG9</f>
        <v>541</v>
      </c>
      <c r="D9" s="13">
        <f>J9+P9+V9+AB9+AH9</f>
        <v>317</v>
      </c>
      <c r="E9" s="13">
        <f>K9+Q9+W9+AC9+AI9</f>
        <v>500</v>
      </c>
      <c r="F9" s="13">
        <f>L9+R9+X9+AD9+AJ9</f>
        <v>286</v>
      </c>
      <c r="G9" s="13">
        <f>M9+S9+Y9+AE9+AK9</f>
        <v>0</v>
      </c>
      <c r="H9" s="11">
        <f>N9+T9+Z9+AF9+AL9</f>
        <v>1644</v>
      </c>
      <c r="I9" s="16">
        <v>35</v>
      </c>
      <c r="J9" s="16">
        <v>38</v>
      </c>
      <c r="K9" s="16">
        <v>41</v>
      </c>
      <c r="L9" s="16"/>
      <c r="M9" s="16"/>
      <c r="N9" s="17">
        <f>SUM(I9:M9)</f>
        <v>114</v>
      </c>
      <c r="O9" s="16">
        <v>196</v>
      </c>
      <c r="P9" s="16">
        <v>109</v>
      </c>
      <c r="Q9" s="16">
        <v>149</v>
      </c>
      <c r="R9" s="16">
        <v>188</v>
      </c>
      <c r="S9" s="16"/>
      <c r="T9" s="17">
        <f>SUM(O9:S9)</f>
        <v>642</v>
      </c>
      <c r="U9" s="16">
        <v>60</v>
      </c>
      <c r="V9" s="16"/>
      <c r="W9" s="16">
        <v>50</v>
      </c>
      <c r="X9" s="16"/>
      <c r="Y9" s="16"/>
      <c r="Z9" s="17">
        <f>SUM(U9:Y9)</f>
        <v>110</v>
      </c>
      <c r="AA9" s="16">
        <v>250</v>
      </c>
      <c r="AB9" s="16"/>
      <c r="AC9" s="16">
        <v>260</v>
      </c>
      <c r="AD9" s="16"/>
      <c r="AE9" s="16"/>
      <c r="AF9" s="17">
        <f>SUM(AA9:AE9)</f>
        <v>510</v>
      </c>
      <c r="AG9" s="16"/>
      <c r="AH9" s="16">
        <v>170</v>
      </c>
      <c r="AI9" s="16"/>
      <c r="AJ9" s="16">
        <v>98</v>
      </c>
      <c r="AK9" s="16"/>
      <c r="AL9" s="17">
        <f>SUM(AG9:AK9)</f>
        <v>268</v>
      </c>
    </row>
    <row r="10" spans="1:38" s="18" customFormat="1" ht="15" customHeight="1" x14ac:dyDescent="0.25">
      <c r="A10" s="11">
        <f>RANK(H10,H$5:H$104,0)</f>
        <v>6</v>
      </c>
      <c r="B10" s="12" t="s">
        <v>31</v>
      </c>
      <c r="C10" s="13">
        <f>I10+O10+U10+AA10+AG10</f>
        <v>160</v>
      </c>
      <c r="D10" s="13">
        <f>J10+P10+V10+AB10+AH10</f>
        <v>129</v>
      </c>
      <c r="E10" s="13">
        <f>K10+Q10+W10+AC10+AI10</f>
        <v>85</v>
      </c>
      <c r="F10" s="13">
        <f>L10+R10+X10+AD10+AJ10</f>
        <v>108</v>
      </c>
      <c r="G10" s="13">
        <f>M10+S10+Y10+AE10+AK10</f>
        <v>0</v>
      </c>
      <c r="H10" s="11">
        <f>N10+T10+Z10+AF10+AL10</f>
        <v>482</v>
      </c>
      <c r="I10" s="16">
        <v>79</v>
      </c>
      <c r="J10" s="16">
        <v>53</v>
      </c>
      <c r="K10" s="16">
        <v>35</v>
      </c>
      <c r="L10" s="16">
        <v>70</v>
      </c>
      <c r="M10" s="16"/>
      <c r="N10" s="17">
        <f>SUM(I10:M10)</f>
        <v>237</v>
      </c>
      <c r="O10" s="16">
        <v>21</v>
      </c>
      <c r="P10" s="16">
        <v>41</v>
      </c>
      <c r="Q10" s="16"/>
      <c r="R10" s="16"/>
      <c r="S10" s="16"/>
      <c r="T10" s="17">
        <f>SUM(O10:S10)</f>
        <v>62</v>
      </c>
      <c r="U10" s="16">
        <v>60</v>
      </c>
      <c r="V10" s="16"/>
      <c r="W10" s="16">
        <v>50</v>
      </c>
      <c r="X10" s="16"/>
      <c r="Y10" s="16"/>
      <c r="Z10" s="17">
        <f>SUM(U10:Y10)</f>
        <v>110</v>
      </c>
      <c r="AA10" s="16"/>
      <c r="AB10" s="16"/>
      <c r="AC10" s="16"/>
      <c r="AD10" s="16"/>
      <c r="AE10" s="16"/>
      <c r="AF10" s="17">
        <f>SUM(AA10:AE10)</f>
        <v>0</v>
      </c>
      <c r="AG10" s="16"/>
      <c r="AH10" s="16">
        <v>35</v>
      </c>
      <c r="AI10" s="16"/>
      <c r="AJ10" s="16">
        <v>38</v>
      </c>
      <c r="AK10" s="16"/>
      <c r="AL10" s="17">
        <f>SUM(AG10:AK10)</f>
        <v>73</v>
      </c>
    </row>
    <row r="11" spans="1:38" s="18" customFormat="1" ht="15" customHeight="1" x14ac:dyDescent="0.25">
      <c r="A11" s="11">
        <f>RANK(H11,H$5:H$104,0)</f>
        <v>7</v>
      </c>
      <c r="B11" s="12" t="s">
        <v>37</v>
      </c>
      <c r="C11" s="13">
        <f>I11+O11+U11+AA11+AG11</f>
        <v>136</v>
      </c>
      <c r="D11" s="13">
        <f>J11+P11+V11+AB11+AH11</f>
        <v>75</v>
      </c>
      <c r="E11" s="13">
        <f>K11+Q11+W11+AC11+AI11</f>
        <v>122</v>
      </c>
      <c r="F11" s="13">
        <f>L11+R11+X11+AD11+AJ11</f>
        <v>94</v>
      </c>
      <c r="G11" s="13">
        <f>M11+S11+Y11+AE11+AK11</f>
        <v>0</v>
      </c>
      <c r="H11" s="11">
        <f>N11+T11+Z11+AF11+AL11</f>
        <v>427</v>
      </c>
      <c r="I11" s="16"/>
      <c r="J11" s="16">
        <v>25</v>
      </c>
      <c r="K11" s="16">
        <v>29</v>
      </c>
      <c r="L11" s="16">
        <v>29</v>
      </c>
      <c r="M11" s="16"/>
      <c r="N11" s="17">
        <f>SUM(I11:M11)</f>
        <v>83</v>
      </c>
      <c r="O11" s="16">
        <v>46</v>
      </c>
      <c r="P11" s="16">
        <v>50</v>
      </c>
      <c r="Q11" s="16">
        <v>48</v>
      </c>
      <c r="R11" s="16">
        <v>36</v>
      </c>
      <c r="S11" s="16"/>
      <c r="T11" s="17">
        <f>SUM(O11:S11)</f>
        <v>180</v>
      </c>
      <c r="U11" s="16"/>
      <c r="V11" s="16"/>
      <c r="W11" s="16">
        <v>45</v>
      </c>
      <c r="X11" s="16"/>
      <c r="Y11" s="16"/>
      <c r="Z11" s="17">
        <f>SUM(U11:Y11)</f>
        <v>45</v>
      </c>
      <c r="AA11" s="16">
        <v>90</v>
      </c>
      <c r="AB11" s="16"/>
      <c r="AC11" s="16"/>
      <c r="AD11" s="16"/>
      <c r="AE11" s="16"/>
      <c r="AF11" s="17">
        <f>SUM(AA11:AE11)</f>
        <v>90</v>
      </c>
      <c r="AG11" s="16"/>
      <c r="AH11" s="16"/>
      <c r="AI11" s="16"/>
      <c r="AJ11" s="16">
        <v>29</v>
      </c>
      <c r="AK11" s="16"/>
      <c r="AL11" s="17">
        <f>SUM(AG11:AK11)</f>
        <v>29</v>
      </c>
    </row>
    <row r="12" spans="1:38" s="18" customFormat="1" ht="15" customHeight="1" x14ac:dyDescent="0.25">
      <c r="A12" s="11">
        <f>RANK(H12,H$5:H$104,0)</f>
        <v>8</v>
      </c>
      <c r="B12" s="12" t="s">
        <v>114</v>
      </c>
      <c r="C12" s="13">
        <f>I12+O12+U12+AA12+AG12</f>
        <v>70</v>
      </c>
      <c r="D12" s="13">
        <f>J12+P12+V12+AB12+AH12</f>
        <v>95</v>
      </c>
      <c r="E12" s="13">
        <f>K12+Q12+W12+AC12+AI12</f>
        <v>0</v>
      </c>
      <c r="F12" s="13">
        <f>L12+R12+X12+AD12+AJ12</f>
        <v>35</v>
      </c>
      <c r="G12" s="13">
        <f>M12+S12+Y12+AE12+AK12</f>
        <v>0</v>
      </c>
      <c r="H12" s="11">
        <f>N12+T12+Z12+AF12+AL12</f>
        <v>200</v>
      </c>
      <c r="I12" s="16"/>
      <c r="J12" s="16"/>
      <c r="K12" s="16"/>
      <c r="L12" s="16"/>
      <c r="M12" s="16"/>
      <c r="N12" s="17">
        <f>SUM(I12:M12)</f>
        <v>0</v>
      </c>
      <c r="O12" s="16">
        <v>70</v>
      </c>
      <c r="P12" s="16">
        <v>60</v>
      </c>
      <c r="Q12" s="16"/>
      <c r="R12" s="16"/>
      <c r="S12" s="16"/>
      <c r="T12" s="17">
        <f>SUM(O12:S12)</f>
        <v>130</v>
      </c>
      <c r="U12" s="16"/>
      <c r="V12" s="16"/>
      <c r="W12" s="16"/>
      <c r="X12" s="16"/>
      <c r="Y12" s="16"/>
      <c r="Z12" s="17">
        <f>SUM(U12:Y12)</f>
        <v>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>
        <v>35</v>
      </c>
      <c r="AI12" s="16"/>
      <c r="AJ12" s="16">
        <v>35</v>
      </c>
      <c r="AK12" s="16"/>
      <c r="AL12" s="17">
        <f>SUM(AG12:AK12)</f>
        <v>70</v>
      </c>
    </row>
    <row r="13" spans="1:38" s="18" customFormat="1" ht="15" customHeight="1" x14ac:dyDescent="0.25">
      <c r="A13" s="11">
        <f>RANK(H13,H$5:H$104,0)</f>
        <v>9</v>
      </c>
      <c r="B13" s="12" t="s">
        <v>54</v>
      </c>
      <c r="C13" s="13">
        <f>I13+O13+U13+AA13+AG13</f>
        <v>39</v>
      </c>
      <c r="D13" s="13">
        <f>J13+P13+V13+AB13+AH13</f>
        <v>0</v>
      </c>
      <c r="E13" s="13">
        <f>K13+Q13+W13+AC13+AI13</f>
        <v>0</v>
      </c>
      <c r="F13" s="13">
        <f>L13+R13+X13+AD13+AJ13</f>
        <v>0</v>
      </c>
      <c r="G13" s="13">
        <f>M13+S13+Y13+AE13+AK13</f>
        <v>0</v>
      </c>
      <c r="H13" s="11">
        <f>N13+T13+Z13+AF13+AL13</f>
        <v>39</v>
      </c>
      <c r="I13" s="16">
        <v>21</v>
      </c>
      <c r="J13" s="16"/>
      <c r="K13" s="16"/>
      <c r="L13" s="16"/>
      <c r="M13" s="16"/>
      <c r="N13" s="17">
        <f>SUM(I13:M13)</f>
        <v>21</v>
      </c>
      <c r="O13" s="16">
        <v>18</v>
      </c>
      <c r="P13" s="16"/>
      <c r="Q13" s="16"/>
      <c r="R13" s="16"/>
      <c r="S13" s="16"/>
      <c r="T13" s="17">
        <f>SUM(O13:S13)</f>
        <v>18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/>
      <c r="AI13" s="16"/>
      <c r="AJ13" s="16"/>
      <c r="AK13" s="16"/>
      <c r="AL13" s="17">
        <f>SUM(AG13:AK13)</f>
        <v>0</v>
      </c>
    </row>
    <row r="14" spans="1:38" s="18" customFormat="1" ht="15" customHeight="1" x14ac:dyDescent="0.25">
      <c r="A14" s="11">
        <f>RANK(H14,H$5:H$104,0)</f>
        <v>10</v>
      </c>
      <c r="B14" s="12" t="s">
        <v>42</v>
      </c>
      <c r="C14" s="13">
        <f>I14+O14+U14+AA14+AG14</f>
        <v>0</v>
      </c>
      <c r="D14" s="13">
        <f>J14+P14+V14+AB14+AH14</f>
        <v>0</v>
      </c>
      <c r="E14" s="13">
        <f>K14+Q14+W14+AC14+AI14</f>
        <v>0</v>
      </c>
      <c r="F14" s="13">
        <f>L14+R14+X14+AD14+AJ14</f>
        <v>29</v>
      </c>
      <c r="G14" s="13">
        <f>M14+S14+Y14+AE14+AK14</f>
        <v>0</v>
      </c>
      <c r="H14" s="11">
        <f>N14+T14+Z14+AF14+AL14</f>
        <v>29</v>
      </c>
      <c r="I14" s="16"/>
      <c r="J14" s="16"/>
      <c r="K14" s="16"/>
      <c r="L14" s="16">
        <v>29</v>
      </c>
      <c r="M14" s="16"/>
      <c r="N14" s="17">
        <f>SUM(I14:M14)</f>
        <v>29</v>
      </c>
      <c r="O14" s="16"/>
      <c r="P14" s="16"/>
      <c r="Q14" s="16"/>
      <c r="R14" s="16"/>
      <c r="S14" s="16"/>
      <c r="T14" s="17">
        <f>SUM(O14:S14)</f>
        <v>0</v>
      </c>
      <c r="U14" s="16"/>
      <c r="V14" s="16"/>
      <c r="W14" s="16"/>
      <c r="X14" s="16"/>
      <c r="Y14" s="16"/>
      <c r="Z14" s="17">
        <f>SUM(U14:Y14)</f>
        <v>0</v>
      </c>
      <c r="AA14" s="16"/>
      <c r="AB14" s="16"/>
      <c r="AC14" s="16"/>
      <c r="AD14" s="16"/>
      <c r="AE14" s="16"/>
      <c r="AF14" s="17">
        <f>SUM(AA14:AE14)</f>
        <v>0</v>
      </c>
      <c r="AG14" s="16"/>
      <c r="AH14" s="16"/>
      <c r="AI14" s="16"/>
      <c r="AJ14" s="16"/>
      <c r="AK14" s="16"/>
      <c r="AL14" s="17">
        <f>SUM(AG14:AK14)</f>
        <v>0</v>
      </c>
    </row>
    <row r="15" spans="1:38" s="18" customFormat="1" ht="15" customHeight="1" x14ac:dyDescent="0.25">
      <c r="A15" s="11">
        <f>RANK(H15,H$5:H$104,0)</f>
        <v>11</v>
      </c>
      <c r="B15" s="12" t="s">
        <v>109</v>
      </c>
      <c r="C15" s="13">
        <f>I15+O15+U15+AA15+AG15</f>
        <v>0</v>
      </c>
      <c r="D15" s="13">
        <f>J15+P15+V15+AB15+AH15</f>
        <v>0</v>
      </c>
      <c r="E15" s="13">
        <f>K15+Q15+W15+AC15+AI15</f>
        <v>0</v>
      </c>
      <c r="F15" s="13">
        <f>L15+R15+X15+AD15+AJ15</f>
        <v>17</v>
      </c>
      <c r="G15" s="13">
        <f>M15+S15+Y15+AE15+AK15</f>
        <v>0</v>
      </c>
      <c r="H15" s="11">
        <f>N15+T15+Z15+AF15+AL15</f>
        <v>17</v>
      </c>
      <c r="I15" s="16"/>
      <c r="J15" s="16"/>
      <c r="K15" s="16"/>
      <c r="L15" s="16"/>
      <c r="M15" s="16"/>
      <c r="N15" s="17">
        <f>SUM(I15:M15)</f>
        <v>0</v>
      </c>
      <c r="O15" s="16"/>
      <c r="P15" s="16"/>
      <c r="Q15" s="16"/>
      <c r="R15" s="16">
        <v>17</v>
      </c>
      <c r="S15" s="16"/>
      <c r="T15" s="17">
        <f>SUM(O15:S15)</f>
        <v>17</v>
      </c>
      <c r="U15" s="16"/>
      <c r="V15" s="16"/>
      <c r="W15" s="16"/>
      <c r="X15" s="16"/>
      <c r="Y15" s="16"/>
      <c r="Z15" s="17">
        <f>SUM(U15:Y15)</f>
        <v>0</v>
      </c>
      <c r="AA15" s="16"/>
      <c r="AB15" s="16"/>
      <c r="AC15" s="16"/>
      <c r="AD15" s="16"/>
      <c r="AE15" s="16"/>
      <c r="AF15" s="17">
        <f>SUM(AA15:AE15)</f>
        <v>0</v>
      </c>
      <c r="AG15" s="16"/>
      <c r="AH15" s="16"/>
      <c r="AI15" s="16"/>
      <c r="AJ15" s="16"/>
      <c r="AK15" s="16"/>
      <c r="AL15" s="17">
        <f>SUM(AG15:AK15)</f>
        <v>0</v>
      </c>
    </row>
  </sheetData>
  <sortState ref="A5:AL15">
    <sortCondition ref="A5:A15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2016-12-04T19:06:22Z</dcterms:created>
  <dcterms:modified xsi:type="dcterms:W3CDTF">2017-01-03T13:39:17Z</dcterms:modified>
</cp:coreProperties>
</file>