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3\"/>
    </mc:Choice>
  </mc:AlternateContent>
  <xr:revisionPtr revIDLastSave="0" documentId="13_ncr:1_{E018AF8E-08B8-4611-B6B6-7EFDDC375E9F}" xr6:coauthVersionLast="47" xr6:coauthVersionMax="47" xr10:uidLastSave="{00000000-0000-0000-0000-000000000000}"/>
  <bookViews>
    <workbookView xWindow="-108" yWindow="-108" windowWidth="23256" windowHeight="12576" xr2:uid="{801E8556-4964-4A41-BBCE-DEECA27EDB1F}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9" i="5" l="1"/>
  <c r="AF9" i="5"/>
  <c r="Z9" i="5"/>
  <c r="T9" i="5"/>
  <c r="N9" i="5"/>
  <c r="G9" i="5"/>
  <c r="F9" i="5"/>
  <c r="E9" i="5"/>
  <c r="D9" i="5"/>
  <c r="C9" i="5"/>
  <c r="AL8" i="5"/>
  <c r="AF5" i="5"/>
  <c r="Z5" i="5"/>
  <c r="T5" i="5"/>
  <c r="N5" i="5"/>
  <c r="G5" i="5"/>
  <c r="F5" i="5"/>
  <c r="E5" i="5"/>
  <c r="D5" i="5"/>
  <c r="C5" i="5"/>
  <c r="AL7" i="5"/>
  <c r="AF8" i="5"/>
  <c r="Z8" i="5"/>
  <c r="T8" i="5"/>
  <c r="N8" i="5"/>
  <c r="G8" i="5"/>
  <c r="F8" i="5"/>
  <c r="E8" i="5"/>
  <c r="D8" i="5"/>
  <c r="C8" i="5"/>
  <c r="AL6" i="5"/>
  <c r="AF7" i="5"/>
  <c r="Z7" i="5"/>
  <c r="T7" i="5"/>
  <c r="N7" i="5"/>
  <c r="G7" i="5"/>
  <c r="F7" i="5"/>
  <c r="E7" i="5"/>
  <c r="D7" i="5"/>
  <c r="C7" i="5"/>
  <c r="AL5" i="5"/>
  <c r="AF6" i="5"/>
  <c r="Z6" i="5"/>
  <c r="T6" i="5"/>
  <c r="N6" i="5"/>
  <c r="G6" i="5"/>
  <c r="F6" i="5"/>
  <c r="E6" i="5"/>
  <c r="D6" i="5"/>
  <c r="C6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13" i="4"/>
  <c r="G12" i="4"/>
  <c r="G11" i="4"/>
  <c r="G10" i="4"/>
  <c r="G7" i="4"/>
  <c r="G6" i="4"/>
  <c r="G9" i="4"/>
  <c r="G8" i="4"/>
  <c r="G15" i="3"/>
  <c r="G14" i="3"/>
  <c r="G13" i="3"/>
  <c r="G12" i="3"/>
  <c r="G9" i="3"/>
  <c r="G8" i="3"/>
  <c r="G11" i="3"/>
  <c r="G10" i="3"/>
  <c r="G7" i="3"/>
  <c r="G6" i="3"/>
  <c r="H13" i="2"/>
  <c r="H12" i="2"/>
  <c r="H10" i="2"/>
  <c r="H8" i="2"/>
  <c r="H11" i="2"/>
  <c r="H9" i="2"/>
  <c r="H7" i="2"/>
  <c r="H6" i="2"/>
  <c r="H16" i="1"/>
  <c r="H15" i="1"/>
  <c r="H14" i="1"/>
  <c r="H13" i="1"/>
  <c r="H12" i="1"/>
  <c r="H11" i="1"/>
  <c r="H10" i="1"/>
  <c r="H9" i="1"/>
  <c r="H8" i="1"/>
  <c r="H7" i="1"/>
  <c r="H6" i="1"/>
  <c r="H9" i="5" l="1"/>
  <c r="H5" i="5"/>
  <c r="H8" i="5"/>
  <c r="H7" i="5"/>
  <c r="A7" i="5" s="1"/>
  <c r="H6" i="5"/>
  <c r="A13" i="4"/>
  <c r="A12" i="4"/>
  <c r="A11" i="4"/>
  <c r="A10" i="4"/>
  <c r="A9" i="4"/>
  <c r="A8" i="4"/>
  <c r="A7" i="4"/>
  <c r="A6" i="4"/>
  <c r="A15" i="3"/>
  <c r="A14" i="3"/>
  <c r="A13" i="3"/>
  <c r="A12" i="3"/>
  <c r="A11" i="3"/>
  <c r="A10" i="3"/>
  <c r="A9" i="3"/>
  <c r="A8" i="3"/>
  <c r="A7" i="3"/>
  <c r="A6" i="3"/>
  <c r="A13" i="2"/>
  <c r="A12" i="2"/>
  <c r="A11" i="2"/>
  <c r="A10" i="2"/>
  <c r="A9" i="2"/>
  <c r="A8" i="2"/>
  <c r="A7" i="2"/>
  <c r="A6" i="2"/>
  <c r="A16" i="1"/>
  <c r="A15" i="1"/>
  <c r="A14" i="1"/>
  <c r="A13" i="1"/>
  <c r="A12" i="1"/>
  <c r="A11" i="1"/>
  <c r="A10" i="1"/>
  <c r="A9" i="1"/>
  <c r="A8" i="1"/>
  <c r="A7" i="1"/>
  <c r="A6" i="1"/>
  <c r="A6" i="5" l="1"/>
  <c r="A9" i="5"/>
  <c r="A8" i="5"/>
  <c r="A5" i="5"/>
</calcChain>
</file>

<file path=xl/sharedStrings.xml><?xml version="1.0" encoding="utf-8"?>
<sst xmlns="http://schemas.openxmlformats.org/spreadsheetml/2006/main" count="182" uniqueCount="69">
  <si>
    <t>I. krug</t>
  </si>
  <si>
    <t>II. krug</t>
  </si>
  <si>
    <t>III. krug</t>
  </si>
  <si>
    <t>IV. krug</t>
  </si>
  <si>
    <t>UKUPNO</t>
  </si>
  <si>
    <t>KLUB</t>
  </si>
  <si>
    <t>GOD.ROĐ.</t>
  </si>
  <si>
    <t>POLETARCI</t>
  </si>
  <si>
    <t>OSIJEK</t>
  </si>
  <si>
    <t>ČAKOVEC</t>
  </si>
  <si>
    <t>DONJA STUBICA</t>
  </si>
  <si>
    <t>VUČICA</t>
  </si>
  <si>
    <t>Toma</t>
  </si>
  <si>
    <t>BK ZAGREB MAKSIMIR</t>
  </si>
  <si>
    <t>VEDRIŠ</t>
  </si>
  <si>
    <t>Filip</t>
  </si>
  <si>
    <t>BK KOPRIVNICA</t>
  </si>
  <si>
    <t>IMENJAK</t>
  </si>
  <si>
    <t>SIROVINA</t>
  </si>
  <si>
    <t>ĐURANEC</t>
  </si>
  <si>
    <t>Noa</t>
  </si>
  <si>
    <t>UBK BJELOVAR</t>
  </si>
  <si>
    <t>BLAŽEVIĆ PAVIĆ</t>
  </si>
  <si>
    <t>Jura</t>
  </si>
  <si>
    <t>BK MEĐIMURJE Čakovec</t>
  </si>
  <si>
    <t>KOVAČIĆ</t>
  </si>
  <si>
    <t>Fran</t>
  </si>
  <si>
    <t>MARTINJAK</t>
  </si>
  <si>
    <t>Patrik</t>
  </si>
  <si>
    <t>SANJKOVIĆ</t>
  </si>
  <si>
    <t>Vigo</t>
  </si>
  <si>
    <t>ĐURAN</t>
  </si>
  <si>
    <t>Vilim</t>
  </si>
  <si>
    <t>ŽUTI</t>
  </si>
  <si>
    <t>Matej</t>
  </si>
  <si>
    <t>POLETARKE</t>
  </si>
  <si>
    <t>ČALOŠ</t>
  </si>
  <si>
    <t>Lara</t>
  </si>
  <si>
    <t>BK OSIJEK</t>
  </si>
  <si>
    <t>MESARIĆ</t>
  </si>
  <si>
    <t>Korina</t>
  </si>
  <si>
    <t>MEDVARIĆ</t>
  </si>
  <si>
    <t>Jana</t>
  </si>
  <si>
    <t>TOT</t>
  </si>
  <si>
    <t>Margareta</t>
  </si>
  <si>
    <t>RAKOVČAN</t>
  </si>
  <si>
    <t>Tia</t>
  </si>
  <si>
    <t>TRSTENJAK</t>
  </si>
  <si>
    <t>Hana</t>
  </si>
  <si>
    <t>JOVIĆ</t>
  </si>
  <si>
    <t>Lucija</t>
  </si>
  <si>
    <t>LESJAK</t>
  </si>
  <si>
    <t>Ana Katarina</t>
  </si>
  <si>
    <t>POLETARCI - parovi</t>
  </si>
  <si>
    <t>PH</t>
  </si>
  <si>
    <t>POLETARKE - parovi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</si>
  <si>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</si>
  <si>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</si>
  <si>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</si>
  <si>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</si>
  <si>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</si>
  <si>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</si>
  <si>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</si>
  <si>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</si>
  <si>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</si>
  <si>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</si>
  <si>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</si>
  <si>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2023 - ekipni poredak</t>
  </si>
  <si>
    <t>HRVATSKI KUP 2023 -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</si>
</sst>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29D04EA0-6B71-4D4F-B4B9-D7E11C997FF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DE82-C512-410F-B9B4-6E6C2BE4C7CA}">
  <sheetPr codeName="Sheet5"/>
  <dimension ref="A1:M1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68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44996</v>
      </c>
      <c r="E5" s="19">
        <v>45052</v>
      </c>
      <c r="F5" s="19">
        <v>45178</v>
      </c>
      <c r="G5" s="19">
        <v>45213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2013</v>
      </c>
    </row>
    <row r="7" spans="1:13" ht="15" customHeight="1" x14ac:dyDescent="0.25">
      <c r="A7" s="21">
        <f>RANK(H7,H$6:H$105,0)</f>
        <v>2</v>
      </c>
      <c r="B7" s="22" t="s">
        <v>14</v>
      </c>
      <c r="C7" s="22" t="s">
        <v>15</v>
      </c>
      <c r="D7" s="23">
        <v>80</v>
      </c>
      <c r="E7" s="23">
        <v>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16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17</v>
      </c>
      <c r="C8" s="22" t="s">
        <v>15</v>
      </c>
      <c r="D8" s="23">
        <v>70</v>
      </c>
      <c r="E8" s="23">
        <v>80</v>
      </c>
      <c r="F8" s="23">
        <v>0</v>
      </c>
      <c r="G8" s="23">
        <v>70</v>
      </c>
      <c r="H8" s="21">
        <f>IF(SUM(D8:G8)=0,0,SUM(LARGE(D8:G8,1),LARGE(D8:G8,2),LARGE(D8:G8,3)))</f>
        <v>220</v>
      </c>
      <c r="I8" s="23" t="s">
        <v>13</v>
      </c>
      <c r="J8" s="23">
        <v>2013</v>
      </c>
    </row>
    <row r="9" spans="1:13" ht="15" customHeight="1" x14ac:dyDescent="0.25">
      <c r="A9" s="21">
        <f>RANK(H9,H$6:H$105,0)</f>
        <v>4</v>
      </c>
      <c r="B9" s="22" t="s">
        <v>18</v>
      </c>
      <c r="C9" s="22" t="s">
        <v>15</v>
      </c>
      <c r="D9" s="23">
        <v>60</v>
      </c>
      <c r="E9" s="23">
        <v>0</v>
      </c>
      <c r="F9" s="23">
        <v>70</v>
      </c>
      <c r="G9" s="23">
        <v>60</v>
      </c>
      <c r="H9" s="21">
        <f>IF(SUM(D9:G9)=0,0,SUM(LARGE(D9:G9,1),LARGE(D9:G9,2),LARGE(D9:G9,3)))</f>
        <v>190</v>
      </c>
      <c r="I9" s="23" t="s">
        <v>13</v>
      </c>
      <c r="J9" s="23">
        <v>2013</v>
      </c>
    </row>
    <row r="10" spans="1:13" ht="15" customHeight="1" x14ac:dyDescent="0.25">
      <c r="A10" s="21">
        <f>RANK(H10,H$6:H$105,0)</f>
        <v>5</v>
      </c>
      <c r="B10" s="22" t="s">
        <v>19</v>
      </c>
      <c r="C10" s="22" t="s">
        <v>20</v>
      </c>
      <c r="D10" s="23">
        <v>50</v>
      </c>
      <c r="E10" s="23">
        <v>70</v>
      </c>
      <c r="F10" s="23">
        <v>60</v>
      </c>
      <c r="G10" s="23">
        <v>35</v>
      </c>
      <c r="H10" s="21">
        <f>IF(SUM(D10:G10)=0,0,SUM(LARGE(D10:G10,1),LARGE(D10:G10,2),LARGE(D10:G10,3)))</f>
        <v>180</v>
      </c>
      <c r="I10" s="23" t="s">
        <v>21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22</v>
      </c>
      <c r="C11" s="22" t="s">
        <v>23</v>
      </c>
      <c r="D11" s="23">
        <v>45</v>
      </c>
      <c r="E11" s="23">
        <v>60</v>
      </c>
      <c r="F11" s="23">
        <v>38</v>
      </c>
      <c r="G11" s="23">
        <v>32</v>
      </c>
      <c r="H11" s="21">
        <f>IF(SUM(D11:G11)=0,0,SUM(LARGE(D11:G11,1),LARGE(D11:G11,2),LARGE(D11:G11,3)))</f>
        <v>143</v>
      </c>
      <c r="I11" s="23" t="s">
        <v>24</v>
      </c>
      <c r="J11" s="23">
        <v>2013</v>
      </c>
    </row>
    <row r="12" spans="1:13" ht="15" customHeight="1" x14ac:dyDescent="0.25">
      <c r="A12" s="21">
        <f>RANK(H12,H$6:H$105,0)</f>
        <v>7</v>
      </c>
      <c r="B12" s="22" t="s">
        <v>25</v>
      </c>
      <c r="C12" s="22" t="s">
        <v>26</v>
      </c>
      <c r="D12" s="23">
        <v>41</v>
      </c>
      <c r="E12" s="23">
        <v>0</v>
      </c>
      <c r="F12" s="23">
        <v>50</v>
      </c>
      <c r="G12" s="23">
        <v>45</v>
      </c>
      <c r="H12" s="21">
        <f>IF(SUM(D12:G12)=0,0,SUM(LARGE(D12:G12,1),LARGE(D12:G12,2),LARGE(D12:G12,3)))</f>
        <v>136</v>
      </c>
      <c r="I12" s="23" t="s">
        <v>16</v>
      </c>
      <c r="J12" s="23">
        <v>2014</v>
      </c>
    </row>
    <row r="13" spans="1:13" ht="15" customHeight="1" x14ac:dyDescent="0.25">
      <c r="A13" s="21">
        <f>RANK(H13,H$6:H$105,0)</f>
        <v>8</v>
      </c>
      <c r="B13" s="22" t="s">
        <v>27</v>
      </c>
      <c r="C13" s="22" t="s">
        <v>28</v>
      </c>
      <c r="D13" s="23">
        <v>0</v>
      </c>
      <c r="E13" s="23">
        <v>0</v>
      </c>
      <c r="F13" s="23">
        <v>45</v>
      </c>
      <c r="G13" s="23">
        <v>38</v>
      </c>
      <c r="H13" s="21">
        <f>IF(SUM(D13:G13)=0,0,SUM(LARGE(D13:G13,1),LARGE(D13:G13,2),LARGE(D13:G13,3)))</f>
        <v>83</v>
      </c>
      <c r="I13" s="23" t="s">
        <v>24</v>
      </c>
      <c r="J13" s="23">
        <v>2014</v>
      </c>
    </row>
    <row r="14" spans="1:13" ht="15" customHeight="1" x14ac:dyDescent="0.25">
      <c r="A14" s="21">
        <f>RANK(H14,H$6:H$105,0)</f>
        <v>9</v>
      </c>
      <c r="B14" s="22" t="s">
        <v>29</v>
      </c>
      <c r="C14" s="22" t="s">
        <v>30</v>
      </c>
      <c r="D14" s="23">
        <v>0</v>
      </c>
      <c r="E14" s="23">
        <v>0</v>
      </c>
      <c r="F14" s="23">
        <v>41</v>
      </c>
      <c r="G14" s="23">
        <v>41</v>
      </c>
      <c r="H14" s="21">
        <f>IF(SUM(D14:G14)=0,0,SUM(LARGE(D14:G14,1),LARGE(D14:G14,2),LARGE(D14:G14,3)))</f>
        <v>82</v>
      </c>
      <c r="I14" s="23" t="s">
        <v>24</v>
      </c>
      <c r="J14" s="23">
        <v>2013</v>
      </c>
    </row>
    <row r="15" spans="1:13" ht="15" customHeight="1" x14ac:dyDescent="0.25">
      <c r="A15" s="21">
        <f>RANK(H15,H$6:H$105,0)</f>
        <v>10</v>
      </c>
      <c r="B15" s="22" t="s">
        <v>31</v>
      </c>
      <c r="C15" s="22" t="s">
        <v>32</v>
      </c>
      <c r="D15" s="23">
        <v>0</v>
      </c>
      <c r="E15" s="23">
        <v>0</v>
      </c>
      <c r="F15" s="23">
        <v>35</v>
      </c>
      <c r="G15" s="23">
        <v>29</v>
      </c>
      <c r="H15" s="21">
        <f>IF(SUM(D15:G15)=0,0,SUM(LARGE(D15:G15,1),LARGE(D15:G15,2),LARGE(D15:G15,3)))</f>
        <v>64</v>
      </c>
      <c r="I15" s="23" t="s">
        <v>24</v>
      </c>
      <c r="J15" s="23">
        <v>2014</v>
      </c>
    </row>
    <row r="16" spans="1:13" ht="15" customHeight="1" x14ac:dyDescent="0.25">
      <c r="A16" s="21">
        <f>RANK(H16,H$6:H$105,0)</f>
        <v>11</v>
      </c>
      <c r="B16" s="22" t="s">
        <v>33</v>
      </c>
      <c r="C16" s="22" t="s">
        <v>34</v>
      </c>
      <c r="D16" s="23">
        <v>0</v>
      </c>
      <c r="E16" s="23">
        <v>0</v>
      </c>
      <c r="F16" s="23">
        <v>0</v>
      </c>
      <c r="G16" s="23">
        <v>50</v>
      </c>
      <c r="H16" s="21">
        <f>IF(SUM(D16:G16)=0,0,SUM(LARGE(D16:G16,1),LARGE(D16:G16,2),LARGE(D16:G16,3)))</f>
        <v>50</v>
      </c>
      <c r="I16" s="23" t="s">
        <v>13</v>
      </c>
      <c r="J16" s="23">
        <v>2014</v>
      </c>
    </row>
  </sheetData>
  <sortState xmlns:xlrd2="http://schemas.microsoft.com/office/spreadsheetml/2017/richdata2" ref="B6:K1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C503-3312-479D-AC10-265803D212A0}">
  <sheetPr codeName="Sheet6"/>
  <dimension ref="A1:M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68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35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44996</v>
      </c>
      <c r="E5" s="19">
        <v>45052</v>
      </c>
      <c r="F5" s="19">
        <v>45178</v>
      </c>
      <c r="G5" s="19">
        <v>45213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36</v>
      </c>
      <c r="C6" s="22" t="s">
        <v>37</v>
      </c>
      <c r="D6" s="23">
        <v>100</v>
      </c>
      <c r="E6" s="23">
        <v>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38</v>
      </c>
      <c r="J6" s="23">
        <v>2013</v>
      </c>
    </row>
    <row r="7" spans="1:13" ht="15" customHeight="1" x14ac:dyDescent="0.25">
      <c r="A7" s="21">
        <f>RANK(H7,H$6:H$105,0)</f>
        <v>2</v>
      </c>
      <c r="B7" s="22" t="s">
        <v>39</v>
      </c>
      <c r="C7" s="22" t="s">
        <v>40</v>
      </c>
      <c r="D7" s="23">
        <v>80</v>
      </c>
      <c r="E7" s="23">
        <v>80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24</v>
      </c>
      <c r="J7" s="23">
        <v>2014</v>
      </c>
    </row>
    <row r="8" spans="1:13" ht="15" customHeight="1" x14ac:dyDescent="0.25">
      <c r="A8" s="21">
        <f>RANK(H8,H$6:H$105,0)</f>
        <v>3</v>
      </c>
      <c r="B8" s="22" t="s">
        <v>45</v>
      </c>
      <c r="C8" s="22" t="s">
        <v>46</v>
      </c>
      <c r="D8" s="23">
        <v>50</v>
      </c>
      <c r="E8" s="23">
        <v>100</v>
      </c>
      <c r="F8" s="23">
        <v>0</v>
      </c>
      <c r="G8" s="23">
        <v>50</v>
      </c>
      <c r="H8" s="21">
        <f>IF(SUM(D8:G8)=0,0,SUM(LARGE(D8:G8,1),LARGE(D8:G8,2),LARGE(D8:G8,3)))</f>
        <v>200</v>
      </c>
      <c r="I8" s="23" t="s">
        <v>21</v>
      </c>
      <c r="J8" s="23">
        <v>2013</v>
      </c>
    </row>
    <row r="9" spans="1:13" ht="15" customHeight="1" x14ac:dyDescent="0.25">
      <c r="A9" s="21">
        <f>RANK(H9,H$6:H$105,0)</f>
        <v>3</v>
      </c>
      <c r="B9" s="22" t="s">
        <v>41</v>
      </c>
      <c r="C9" s="22" t="s">
        <v>42</v>
      </c>
      <c r="D9" s="23">
        <v>70</v>
      </c>
      <c r="E9" s="23">
        <v>60</v>
      </c>
      <c r="F9" s="23">
        <v>70</v>
      </c>
      <c r="G9" s="23">
        <v>41</v>
      </c>
      <c r="H9" s="21">
        <f>IF(SUM(D9:G9)=0,0,SUM(LARGE(D9:G9,1),LARGE(D9:G9,2),LARGE(D9:G9,3)))</f>
        <v>200</v>
      </c>
      <c r="I9" s="23" t="s">
        <v>16</v>
      </c>
      <c r="J9" s="23">
        <v>2014</v>
      </c>
    </row>
    <row r="10" spans="1:13" ht="15" customHeight="1" x14ac:dyDescent="0.25">
      <c r="A10" s="21">
        <f>RANK(H10,H$6:H$105,0)</f>
        <v>5</v>
      </c>
      <c r="B10" s="22" t="s">
        <v>47</v>
      </c>
      <c r="C10" s="22" t="s">
        <v>48</v>
      </c>
      <c r="D10" s="23">
        <v>0</v>
      </c>
      <c r="E10" s="23">
        <v>70</v>
      </c>
      <c r="F10" s="23">
        <v>50</v>
      </c>
      <c r="G10" s="23">
        <v>70</v>
      </c>
      <c r="H10" s="21">
        <f>IF(SUM(D10:G10)=0,0,SUM(LARGE(D10:G10,1),LARGE(D10:G10,2),LARGE(D10:G10,3)))</f>
        <v>190</v>
      </c>
      <c r="I10" s="23" t="s">
        <v>24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43</v>
      </c>
      <c r="C11" s="22" t="s">
        <v>44</v>
      </c>
      <c r="D11" s="23">
        <v>60</v>
      </c>
      <c r="E11" s="23">
        <v>50</v>
      </c>
      <c r="F11" s="23">
        <v>45</v>
      </c>
      <c r="G11" s="23">
        <v>60</v>
      </c>
      <c r="H11" s="21">
        <f>IF(SUM(D11:G11)=0,0,SUM(LARGE(D11:G11,1),LARGE(D11:G11,2),LARGE(D11:G11,3)))</f>
        <v>170</v>
      </c>
      <c r="I11" s="23" t="s">
        <v>16</v>
      </c>
      <c r="J11" s="23">
        <v>2015</v>
      </c>
    </row>
    <row r="12" spans="1:13" ht="15" customHeight="1" x14ac:dyDescent="0.25">
      <c r="A12" s="21">
        <f>RANK(H12,H$6:H$105,0)</f>
        <v>7</v>
      </c>
      <c r="B12" s="22" t="s">
        <v>49</v>
      </c>
      <c r="C12" s="22" t="s">
        <v>50</v>
      </c>
      <c r="D12" s="23">
        <v>0</v>
      </c>
      <c r="E12" s="23">
        <v>0</v>
      </c>
      <c r="F12" s="23">
        <v>60</v>
      </c>
      <c r="G12" s="23">
        <v>45</v>
      </c>
      <c r="H12" s="21">
        <f>IF(SUM(D12:G12)=0,0,SUM(LARGE(D12:G12,1),LARGE(D12:G12,2),LARGE(D12:G12,3)))</f>
        <v>105</v>
      </c>
      <c r="I12" s="23" t="s">
        <v>24</v>
      </c>
      <c r="J12" s="23">
        <v>2014</v>
      </c>
    </row>
    <row r="13" spans="1:13" ht="15" customHeight="1" x14ac:dyDescent="0.25">
      <c r="A13" s="21">
        <f>RANK(H13,H$6:H$105,0)</f>
        <v>8</v>
      </c>
      <c r="B13" s="22" t="s">
        <v>51</v>
      </c>
      <c r="C13" s="22" t="s">
        <v>52</v>
      </c>
      <c r="D13" s="23">
        <v>0</v>
      </c>
      <c r="E13" s="23">
        <v>0</v>
      </c>
      <c r="F13" s="23">
        <v>41</v>
      </c>
      <c r="G13" s="23">
        <v>38</v>
      </c>
      <c r="H13" s="21">
        <f>IF(SUM(D13:G13)=0,0,SUM(LARGE(D13:G13,1),LARGE(D13:G13,2),LARGE(D13:G13,3)))</f>
        <v>79</v>
      </c>
      <c r="I13" s="23" t="s">
        <v>24</v>
      </c>
      <c r="J13" s="23">
        <v>2013</v>
      </c>
    </row>
  </sheetData>
  <sortState xmlns:xlrd2="http://schemas.microsoft.com/office/spreadsheetml/2017/richdata2" ref="B6:K1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3CF9-3D8B-46DB-A6C8-CD8F74829BAD}">
  <sheetPr codeName="Sheet7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68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53</v>
      </c>
      <c r="B3" s="9"/>
      <c r="C3" s="9"/>
      <c r="D3" s="10" t="s">
        <v>1</v>
      </c>
      <c r="E3" s="10" t="s">
        <v>3</v>
      </c>
      <c r="F3" s="10" t="s">
        <v>54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45052</v>
      </c>
      <c r="E5" s="19">
        <v>45213</v>
      </c>
      <c r="F5" s="19">
        <v>45241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17</v>
      </c>
      <c r="C6" s="22" t="s">
        <v>15</v>
      </c>
      <c r="D6" s="23">
        <v>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13</v>
      </c>
      <c r="I6" s="23">
        <v>2013</v>
      </c>
    </row>
    <row r="7" spans="1:12" ht="15" customHeight="1" x14ac:dyDescent="0.25">
      <c r="A7" s="21">
        <f>RANK(G7,G$6:G$105,0)</f>
        <v>1</v>
      </c>
      <c r="B7" s="22" t="s">
        <v>11</v>
      </c>
      <c r="C7" s="22" t="s">
        <v>12</v>
      </c>
      <c r="D7" s="23">
        <v>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13</v>
      </c>
      <c r="I7" s="23">
        <v>2013</v>
      </c>
    </row>
    <row r="8" spans="1:12" ht="15" customHeight="1" x14ac:dyDescent="0.25">
      <c r="A8" s="21">
        <f>RANK(G8,G$6:G$105,0)</f>
        <v>3</v>
      </c>
      <c r="B8" s="22" t="s">
        <v>18</v>
      </c>
      <c r="C8" s="22" t="s">
        <v>15</v>
      </c>
      <c r="D8" s="23">
        <v>0</v>
      </c>
      <c r="E8" s="23">
        <v>70</v>
      </c>
      <c r="F8" s="23">
        <v>80</v>
      </c>
      <c r="G8" s="21">
        <f>IF(SUM(D8:F8)=0,0,SUM(LARGE(D8:F8,1),LARGE(D8:F8,2)))</f>
        <v>150</v>
      </c>
      <c r="H8" s="23" t="s">
        <v>13</v>
      </c>
      <c r="I8" s="23">
        <v>2013</v>
      </c>
    </row>
    <row r="9" spans="1:12" ht="15" customHeight="1" x14ac:dyDescent="0.25">
      <c r="A9" s="21">
        <f>RANK(G9,G$6:G$105,0)</f>
        <v>3</v>
      </c>
      <c r="B9" s="22" t="s">
        <v>33</v>
      </c>
      <c r="C9" s="22" t="s">
        <v>34</v>
      </c>
      <c r="D9" s="23">
        <v>0</v>
      </c>
      <c r="E9" s="23">
        <v>70</v>
      </c>
      <c r="F9" s="23">
        <v>80</v>
      </c>
      <c r="G9" s="21">
        <f>IF(SUM(D9:F9)=0,0,SUM(LARGE(D9:F9,1),LARGE(D9:F9,2)))</f>
        <v>150</v>
      </c>
      <c r="H9" s="23" t="s">
        <v>13</v>
      </c>
      <c r="I9" s="23">
        <v>2014</v>
      </c>
    </row>
    <row r="10" spans="1:12" ht="15" customHeight="1" x14ac:dyDescent="0.25">
      <c r="A10" s="21">
        <f>RANK(G10,G$6:G$105,0)</f>
        <v>3</v>
      </c>
      <c r="B10" s="22" t="s">
        <v>25</v>
      </c>
      <c r="C10" s="22" t="s">
        <v>26</v>
      </c>
      <c r="D10" s="23">
        <v>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16</v>
      </c>
      <c r="I10" s="23">
        <v>2014</v>
      </c>
    </row>
    <row r="11" spans="1:12" ht="15" customHeight="1" x14ac:dyDescent="0.25">
      <c r="A11" s="21">
        <f>RANK(G11,G$6:G$105,0)</f>
        <v>3</v>
      </c>
      <c r="B11" s="22" t="s">
        <v>14</v>
      </c>
      <c r="C11" s="22" t="s">
        <v>15</v>
      </c>
      <c r="D11" s="23">
        <v>0</v>
      </c>
      <c r="E11" s="23">
        <v>80</v>
      </c>
      <c r="F11" s="23">
        <v>70</v>
      </c>
      <c r="G11" s="21">
        <f>IF(SUM(D11:F11)=0,0,SUM(LARGE(D11:F11,1),LARGE(D11:F11,2)))</f>
        <v>150</v>
      </c>
      <c r="H11" s="23" t="s">
        <v>16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31</v>
      </c>
      <c r="C12" s="22" t="s">
        <v>32</v>
      </c>
      <c r="D12" s="23">
        <v>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24</v>
      </c>
      <c r="I12" s="23">
        <v>2014</v>
      </c>
    </row>
    <row r="13" spans="1:12" ht="15" customHeight="1" x14ac:dyDescent="0.25">
      <c r="A13" s="21">
        <f>RANK(G13,G$6:G$105,0)</f>
        <v>7</v>
      </c>
      <c r="B13" s="22" t="s">
        <v>29</v>
      </c>
      <c r="C13" s="22" t="s">
        <v>30</v>
      </c>
      <c r="D13" s="23">
        <v>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24</v>
      </c>
      <c r="I13" s="23">
        <v>2013</v>
      </c>
    </row>
    <row r="14" spans="1:12" ht="15" customHeight="1" x14ac:dyDescent="0.25">
      <c r="A14" s="21">
        <f>RANK(G14,G$6:G$105,0)</f>
        <v>9</v>
      </c>
      <c r="B14" s="22" t="s">
        <v>22</v>
      </c>
      <c r="C14" s="22" t="s">
        <v>23</v>
      </c>
      <c r="D14" s="23">
        <v>0</v>
      </c>
      <c r="E14" s="23">
        <v>50</v>
      </c>
      <c r="F14" s="23">
        <v>50</v>
      </c>
      <c r="G14" s="21">
        <f>IF(SUM(D14:F14)=0,0,SUM(LARGE(D14:F14,1),LARGE(D14:F14,2)))</f>
        <v>100</v>
      </c>
      <c r="H14" s="23" t="s">
        <v>24</v>
      </c>
      <c r="I14" s="23">
        <v>2013</v>
      </c>
    </row>
    <row r="15" spans="1:12" ht="15" customHeight="1" x14ac:dyDescent="0.25">
      <c r="A15" s="21">
        <f>RANK(G15,G$6:G$105,0)</f>
        <v>9</v>
      </c>
      <c r="B15" s="22" t="s">
        <v>27</v>
      </c>
      <c r="C15" s="22" t="s">
        <v>28</v>
      </c>
      <c r="D15" s="23">
        <v>0</v>
      </c>
      <c r="E15" s="23">
        <v>50</v>
      </c>
      <c r="F15" s="23">
        <v>50</v>
      </c>
      <c r="G15" s="21">
        <f>IF(SUM(D15:F15)=0,0,SUM(LARGE(D15:F15,1),LARGE(D15:F15,2)))</f>
        <v>100</v>
      </c>
      <c r="H15" s="23" t="s">
        <v>24</v>
      </c>
      <c r="I15" s="23">
        <v>2014</v>
      </c>
    </row>
  </sheetData>
  <sortState xmlns:xlrd2="http://schemas.microsoft.com/office/spreadsheetml/2017/richdata2" ref="B6:K1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77EA-0604-4C64-A6D3-92EBCC68F68C}">
  <sheetPr codeName="Sheet8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68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55</v>
      </c>
      <c r="B3" s="9"/>
      <c r="C3" s="9"/>
      <c r="D3" s="10" t="s">
        <v>1</v>
      </c>
      <c r="E3" s="10" t="s">
        <v>3</v>
      </c>
      <c r="F3" s="10" t="s">
        <v>54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45052</v>
      </c>
      <c r="E5" s="19">
        <v>45213</v>
      </c>
      <c r="F5" s="19">
        <v>45241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36</v>
      </c>
      <c r="C6" s="22" t="s">
        <v>37</v>
      </c>
      <c r="D6" s="23">
        <v>0</v>
      </c>
      <c r="E6" s="23">
        <v>80</v>
      </c>
      <c r="F6" s="23">
        <v>100</v>
      </c>
      <c r="G6" s="21">
        <f>IF(SUM(D6:F6)=0,0,SUM(LARGE(D6:F6,1),LARGE(D6:F6,2)))</f>
        <v>180</v>
      </c>
      <c r="H6" s="23" t="s">
        <v>38</v>
      </c>
      <c r="I6" s="23">
        <v>2013</v>
      </c>
    </row>
    <row r="7" spans="1:12" ht="15" customHeight="1" x14ac:dyDescent="0.25">
      <c r="A7" s="21">
        <f>RANK(G7,G$6:G$105,0)</f>
        <v>1</v>
      </c>
      <c r="B7" s="22" t="s">
        <v>45</v>
      </c>
      <c r="C7" s="22" t="s">
        <v>46</v>
      </c>
      <c r="D7" s="23">
        <v>0</v>
      </c>
      <c r="E7" s="23">
        <v>80</v>
      </c>
      <c r="F7" s="23">
        <v>100</v>
      </c>
      <c r="G7" s="21">
        <f>IF(SUM(D7:F7)=0,0,SUM(LARGE(D7:F7,1),LARGE(D7:F7,2)))</f>
        <v>180</v>
      </c>
      <c r="H7" s="23" t="s">
        <v>21</v>
      </c>
      <c r="I7" s="23">
        <v>2013</v>
      </c>
    </row>
    <row r="8" spans="1:12" ht="15" customHeight="1" x14ac:dyDescent="0.25">
      <c r="A8" s="21">
        <f>RANK(G8,G$6:G$105,0)</f>
        <v>1</v>
      </c>
      <c r="B8" s="22" t="s">
        <v>39</v>
      </c>
      <c r="C8" s="22" t="s">
        <v>40</v>
      </c>
      <c r="D8" s="23">
        <v>0</v>
      </c>
      <c r="E8" s="23">
        <v>100</v>
      </c>
      <c r="F8" s="23">
        <v>80</v>
      </c>
      <c r="G8" s="21">
        <f>IF(SUM(D8:F8)=0,0,SUM(LARGE(D8:F8,1),LARGE(D8:F8,2)))</f>
        <v>180</v>
      </c>
      <c r="H8" s="23" t="s">
        <v>24</v>
      </c>
      <c r="I8" s="23">
        <v>2014</v>
      </c>
    </row>
    <row r="9" spans="1:12" ht="15" customHeight="1" x14ac:dyDescent="0.25">
      <c r="A9" s="21">
        <f>RANK(G9,G$6:G$105,0)</f>
        <v>1</v>
      </c>
      <c r="B9" s="22" t="s">
        <v>47</v>
      </c>
      <c r="C9" s="22" t="s">
        <v>48</v>
      </c>
      <c r="D9" s="23">
        <v>0</v>
      </c>
      <c r="E9" s="23">
        <v>100</v>
      </c>
      <c r="F9" s="23">
        <v>80</v>
      </c>
      <c r="G9" s="21">
        <f>IF(SUM(D9:F9)=0,0,SUM(LARGE(D9:F9,1),LARGE(D9:F9,2)))</f>
        <v>180</v>
      </c>
      <c r="H9" s="23" t="s">
        <v>24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41</v>
      </c>
      <c r="C10" s="22" t="s">
        <v>42</v>
      </c>
      <c r="D10" s="23">
        <v>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16</v>
      </c>
      <c r="I10" s="23">
        <v>2014</v>
      </c>
    </row>
    <row r="11" spans="1:12" ht="15" customHeight="1" x14ac:dyDescent="0.25">
      <c r="A11" s="21">
        <f>RANK(G11,G$6:G$105,0)</f>
        <v>5</v>
      </c>
      <c r="B11" s="22" t="s">
        <v>43</v>
      </c>
      <c r="C11" s="22" t="s">
        <v>44</v>
      </c>
      <c r="D11" s="23">
        <v>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16</v>
      </c>
      <c r="I11" s="23">
        <v>2015</v>
      </c>
    </row>
    <row r="12" spans="1:12" ht="15" customHeight="1" x14ac:dyDescent="0.25">
      <c r="A12" s="21">
        <f>RANK(G12,G$6:G$105,0)</f>
        <v>7</v>
      </c>
      <c r="B12" s="22" t="s">
        <v>49</v>
      </c>
      <c r="C12" s="22" t="s">
        <v>50</v>
      </c>
      <c r="D12" s="23">
        <v>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24</v>
      </c>
      <c r="I12" s="23">
        <v>2014</v>
      </c>
    </row>
    <row r="13" spans="1:12" ht="15" customHeight="1" x14ac:dyDescent="0.25">
      <c r="A13" s="21">
        <f>RANK(G13,G$6:G$105,0)</f>
        <v>7</v>
      </c>
      <c r="B13" s="22" t="s">
        <v>51</v>
      </c>
      <c r="C13" s="22" t="s">
        <v>52</v>
      </c>
      <c r="D13" s="23">
        <v>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24</v>
      </c>
      <c r="I13" s="23">
        <v>2013</v>
      </c>
    </row>
  </sheetData>
  <sortState xmlns:xlrd2="http://schemas.microsoft.com/office/spreadsheetml/2017/richdata2" ref="B6:K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9427-7330-417D-B676-94B4726BF4ED}">
  <sheetPr codeName="Sheet10"/>
  <dimension ref="A1:AL9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67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56</v>
      </c>
      <c r="D3" s="31" t="s">
        <v>57</v>
      </c>
      <c r="E3" s="31" t="s">
        <v>58</v>
      </c>
      <c r="F3" s="31" t="s">
        <v>59</v>
      </c>
      <c r="G3" s="31" t="s">
        <v>60</v>
      </c>
      <c r="H3" s="32" t="s">
        <v>4</v>
      </c>
      <c r="I3" s="30" t="s">
        <v>61</v>
      </c>
      <c r="J3" s="30"/>
      <c r="K3" s="30"/>
      <c r="L3" s="30"/>
      <c r="M3" s="30"/>
      <c r="N3" s="30"/>
      <c r="O3" s="30" t="s">
        <v>62</v>
      </c>
      <c r="P3" s="30"/>
      <c r="Q3" s="30"/>
      <c r="R3" s="30"/>
      <c r="S3" s="30"/>
      <c r="T3" s="30"/>
      <c r="U3" s="30" t="s">
        <v>63</v>
      </c>
      <c r="V3" s="30"/>
      <c r="W3" s="30"/>
      <c r="X3" s="30"/>
      <c r="Y3" s="30"/>
      <c r="Z3" s="30"/>
      <c r="AA3" s="30" t="s">
        <v>64</v>
      </c>
      <c r="AB3" s="30"/>
      <c r="AC3" s="30"/>
      <c r="AD3" s="30"/>
      <c r="AE3" s="30"/>
      <c r="AF3" s="30"/>
      <c r="AG3" s="30" t="s">
        <v>65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66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66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66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66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66</v>
      </c>
    </row>
    <row r="5" spans="1:38" s="38" customFormat="1" ht="15" customHeight="1" x14ac:dyDescent="0.3">
      <c r="A5" s="21">
        <f>RANK(H5,H$5:H$104,0)</f>
        <v>1</v>
      </c>
      <c r="B5" s="22" t="s">
        <v>24</v>
      </c>
      <c r="C5" s="23">
        <f>I5+O5+U5+AA5+AG5</f>
        <v>125</v>
      </c>
      <c r="D5" s="23">
        <f>J5+P5+V5+AB5+AH5</f>
        <v>210</v>
      </c>
      <c r="E5" s="23">
        <f>K5+Q5+W5+AC5+AI5</f>
        <v>390</v>
      </c>
      <c r="F5" s="23">
        <f>L5+R5+X5+AD5+AJ5</f>
        <v>913</v>
      </c>
      <c r="G5" s="23">
        <f>M5+S5+Y5+AE5+AK5</f>
        <v>0</v>
      </c>
      <c r="H5" s="21">
        <f>N5+T5+Z5+AF5+AL5</f>
        <v>1638</v>
      </c>
      <c r="I5" s="36">
        <v>45</v>
      </c>
      <c r="J5" s="36">
        <v>60</v>
      </c>
      <c r="K5" s="36">
        <v>159</v>
      </c>
      <c r="L5" s="36">
        <v>140</v>
      </c>
      <c r="M5" s="36"/>
      <c r="N5" s="37">
        <f>SUM(I5:M5)</f>
        <v>404</v>
      </c>
      <c r="O5" s="36">
        <v>80</v>
      </c>
      <c r="P5" s="36">
        <v>150</v>
      </c>
      <c r="Q5" s="36">
        <v>231</v>
      </c>
      <c r="R5" s="36">
        <v>233</v>
      </c>
      <c r="S5" s="36"/>
      <c r="T5" s="37">
        <f>SUM(O5:S5)</f>
        <v>694</v>
      </c>
      <c r="U5" s="36"/>
      <c r="V5" s="36"/>
      <c r="W5" s="36"/>
      <c r="X5" s="36">
        <v>220</v>
      </c>
      <c r="Y5" s="36"/>
      <c r="Z5" s="37">
        <f>SUM(U5:Y5)</f>
        <v>220</v>
      </c>
      <c r="AA5" s="36"/>
      <c r="AB5" s="36"/>
      <c r="AC5" s="36"/>
      <c r="AD5" s="36">
        <v>320</v>
      </c>
      <c r="AE5" s="36"/>
      <c r="AF5" s="37">
        <f>SUM(AA5:AE5)</f>
        <v>320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13</v>
      </c>
      <c r="C6" s="23">
        <f>I6+O6+U6+AA6+AG6</f>
        <v>230</v>
      </c>
      <c r="D6" s="23">
        <f>J6+P6+V6+AB6+AH6</f>
        <v>180</v>
      </c>
      <c r="E6" s="23">
        <f>K6+Q6+W6+AC6+AI6</f>
        <v>170</v>
      </c>
      <c r="F6" s="23">
        <f>L6+R6+X6+AD6+AJ6</f>
        <v>620</v>
      </c>
      <c r="G6" s="23">
        <f>M6+S6+Y6+AE6+AK6</f>
        <v>0</v>
      </c>
      <c r="H6" s="21">
        <f>N6+T6+Z6+AF6+AL6</f>
        <v>1200</v>
      </c>
      <c r="I6" s="36">
        <v>230</v>
      </c>
      <c r="J6" s="36">
        <v>180</v>
      </c>
      <c r="K6" s="36">
        <v>170</v>
      </c>
      <c r="L6" s="36">
        <v>280</v>
      </c>
      <c r="M6" s="36"/>
      <c r="N6" s="37">
        <f>SUM(I6:M6)</f>
        <v>860</v>
      </c>
      <c r="O6" s="36"/>
      <c r="P6" s="36"/>
      <c r="Q6" s="36"/>
      <c r="R6" s="36"/>
      <c r="S6" s="36"/>
      <c r="T6" s="37">
        <f>SUM(O6:S6)</f>
        <v>0</v>
      </c>
      <c r="U6" s="36"/>
      <c r="V6" s="36"/>
      <c r="W6" s="36"/>
      <c r="X6" s="36">
        <v>340</v>
      </c>
      <c r="Y6" s="36"/>
      <c r="Z6" s="37">
        <f>SUM(U6:Y6)</f>
        <v>340</v>
      </c>
      <c r="AA6" s="36"/>
      <c r="AB6" s="36"/>
      <c r="AC6" s="36"/>
      <c r="AD6" s="36"/>
      <c r="AE6" s="36"/>
      <c r="AF6" s="37">
        <f>SUM(AA6:AE6)</f>
        <v>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16</v>
      </c>
      <c r="C7" s="23">
        <f>I7+O7+U7+AA7+AG7</f>
        <v>251</v>
      </c>
      <c r="D7" s="23">
        <f>J7+P7+V7+AB7+AH7</f>
        <v>110</v>
      </c>
      <c r="E7" s="23">
        <f>K7+Q7+W7+AC7+AI7</f>
        <v>245</v>
      </c>
      <c r="F7" s="23">
        <f>L7+R7+X7+AD7+AJ7</f>
        <v>526</v>
      </c>
      <c r="G7" s="23">
        <f>M7+S7+Y7+AE7+AK7</f>
        <v>0</v>
      </c>
      <c r="H7" s="21">
        <f>N7+T7+Z7+AF7+AL7</f>
        <v>1132</v>
      </c>
      <c r="I7" s="36">
        <v>121</v>
      </c>
      <c r="J7" s="36"/>
      <c r="K7" s="36">
        <v>130</v>
      </c>
      <c r="L7" s="36">
        <v>125</v>
      </c>
      <c r="M7" s="36"/>
      <c r="N7" s="37">
        <f>SUM(I7:M7)</f>
        <v>376</v>
      </c>
      <c r="O7" s="36">
        <v>130</v>
      </c>
      <c r="P7" s="36">
        <v>110</v>
      </c>
      <c r="Q7" s="36">
        <v>115</v>
      </c>
      <c r="R7" s="36">
        <v>101</v>
      </c>
      <c r="S7" s="36"/>
      <c r="T7" s="37">
        <f>SUM(O7:S7)</f>
        <v>456</v>
      </c>
      <c r="U7" s="36"/>
      <c r="V7" s="36"/>
      <c r="W7" s="36"/>
      <c r="X7" s="36">
        <v>160</v>
      </c>
      <c r="Y7" s="36"/>
      <c r="Z7" s="37">
        <f>SUM(U7:Y7)</f>
        <v>160</v>
      </c>
      <c r="AA7" s="36"/>
      <c r="AB7" s="36"/>
      <c r="AC7" s="36"/>
      <c r="AD7" s="36">
        <v>140</v>
      </c>
      <c r="AE7" s="36"/>
      <c r="AF7" s="37">
        <f>SUM(AA7:AE7)</f>
        <v>140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21</v>
      </c>
      <c r="C8" s="23">
        <f>I8+O8+U8+AA8+AG8</f>
        <v>100</v>
      </c>
      <c r="D8" s="23">
        <f>J8+P8+V8+AB8+AH8</f>
        <v>170</v>
      </c>
      <c r="E8" s="23">
        <f>K8+Q8+W8+AC8+AI8</f>
        <v>60</v>
      </c>
      <c r="F8" s="23">
        <f>L8+R8+X8+AD8+AJ8</f>
        <v>165</v>
      </c>
      <c r="G8" s="23">
        <f>M8+S8+Y8+AE8+AK8</f>
        <v>0</v>
      </c>
      <c r="H8" s="21">
        <f>N8+T8+Z8+AF8+AL8</f>
        <v>495</v>
      </c>
      <c r="I8" s="36">
        <v>50</v>
      </c>
      <c r="J8" s="36">
        <v>70</v>
      </c>
      <c r="K8" s="36">
        <v>60</v>
      </c>
      <c r="L8" s="36">
        <v>35</v>
      </c>
      <c r="M8" s="36"/>
      <c r="N8" s="37">
        <f>SUM(I8:M8)</f>
        <v>215</v>
      </c>
      <c r="O8" s="36">
        <v>50</v>
      </c>
      <c r="P8" s="36">
        <v>100</v>
      </c>
      <c r="Q8" s="36"/>
      <c r="R8" s="36">
        <v>50</v>
      </c>
      <c r="S8" s="36"/>
      <c r="T8" s="37">
        <f>SUM(O8:S8)</f>
        <v>200</v>
      </c>
      <c r="U8" s="36"/>
      <c r="V8" s="36"/>
      <c r="W8" s="36"/>
      <c r="X8" s="36"/>
      <c r="Y8" s="36"/>
      <c r="Z8" s="37">
        <f>SUM(U8:Y8)</f>
        <v>0</v>
      </c>
      <c r="AA8" s="36"/>
      <c r="AB8" s="36"/>
      <c r="AC8" s="36"/>
      <c r="AD8" s="36">
        <v>80</v>
      </c>
      <c r="AE8" s="36"/>
      <c r="AF8" s="37">
        <f>SUM(AA8:AE8)</f>
        <v>80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38</v>
      </c>
      <c r="C9" s="23">
        <f>I9+O9+U9+AA9+AG9</f>
        <v>100</v>
      </c>
      <c r="D9" s="23">
        <f>J9+P9+V9+AB9+AH9</f>
        <v>0</v>
      </c>
      <c r="E9" s="23">
        <f>K9+Q9+W9+AC9+AI9</f>
        <v>100</v>
      </c>
      <c r="F9" s="23">
        <f>L9+R9+X9+AD9+AJ9</f>
        <v>180</v>
      </c>
      <c r="G9" s="23">
        <f>M9+S9+Y9+AE9+AK9</f>
        <v>0</v>
      </c>
      <c r="H9" s="21">
        <f>N9+T9+Z9+AF9+AL9</f>
        <v>380</v>
      </c>
      <c r="I9" s="36"/>
      <c r="J9" s="36"/>
      <c r="K9" s="36"/>
      <c r="L9" s="36"/>
      <c r="M9" s="36"/>
      <c r="N9" s="37">
        <f>SUM(I9:M9)</f>
        <v>0</v>
      </c>
      <c r="O9" s="36">
        <v>100</v>
      </c>
      <c r="P9" s="36"/>
      <c r="Q9" s="36">
        <v>100</v>
      </c>
      <c r="R9" s="36">
        <v>100</v>
      </c>
      <c r="S9" s="36"/>
      <c r="T9" s="37">
        <f>SUM(O9:S9)</f>
        <v>300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/>
      <c r="AD9" s="36">
        <v>80</v>
      </c>
      <c r="AE9" s="36"/>
      <c r="AF9" s="37">
        <f>SUM(AA9:AE9)</f>
        <v>80</v>
      </c>
      <c r="AG9" s="36"/>
      <c r="AH9" s="36"/>
      <c r="AI9" s="36"/>
      <c r="AJ9" s="36"/>
      <c r="AK9" s="36"/>
      <c r="AL9" s="37">
        <f>SUM(AG9:AK9)</f>
        <v>0</v>
      </c>
    </row>
  </sheetData>
  <sortState xmlns:xlrd2="http://schemas.microsoft.com/office/spreadsheetml/2017/richdata2" ref="A5:AI9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2023-12-08T20:29:53Z</dcterms:created>
  <dcterms:modified xsi:type="dcterms:W3CDTF">2023-12-08T20:31:23Z</dcterms:modified>
</cp:coreProperties>
</file>