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D1B8FB1F-3C82-4DA1-8BD6-6FBF2B55F78D}" xr6:coauthVersionLast="47" xr6:coauthVersionMax="47" xr10:uidLastSave="{00000000-0000-0000-0000-000000000000}"/>
  <bookViews>
    <workbookView xWindow="-108" yWindow="-108" windowWidth="23256" windowHeight="12576" xr2:uid="{77E872E7-9BA5-4A03-A943-62F78DD4A6D5}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6" l="1"/>
  <c r="AF17" i="6"/>
  <c r="Z17" i="6"/>
  <c r="T17" i="6"/>
  <c r="H17" i="6" s="1"/>
  <c r="N17" i="6"/>
  <c r="G17" i="6"/>
  <c r="F17" i="6"/>
  <c r="E17" i="6"/>
  <c r="D17" i="6"/>
  <c r="C17" i="6"/>
  <c r="AL16" i="6"/>
  <c r="AF16" i="6"/>
  <c r="Z16" i="6"/>
  <c r="T16" i="6"/>
  <c r="N16" i="6"/>
  <c r="G16" i="6"/>
  <c r="F16" i="6"/>
  <c r="E16" i="6"/>
  <c r="D16" i="6"/>
  <c r="C16" i="6"/>
  <c r="AL15" i="6"/>
  <c r="AF15" i="6"/>
  <c r="Z15" i="6"/>
  <c r="T15" i="6"/>
  <c r="N15" i="6"/>
  <c r="G15" i="6"/>
  <c r="F15" i="6"/>
  <c r="E15" i="6"/>
  <c r="D15" i="6"/>
  <c r="C15" i="6"/>
  <c r="AL14" i="6"/>
  <c r="AF14" i="6"/>
  <c r="Z14" i="6"/>
  <c r="T14" i="6"/>
  <c r="N14" i="6"/>
  <c r="G14" i="6"/>
  <c r="F14" i="6"/>
  <c r="E14" i="6"/>
  <c r="D14" i="6"/>
  <c r="C14" i="6"/>
  <c r="AL13" i="6"/>
  <c r="AF13" i="6"/>
  <c r="Z13" i="6"/>
  <c r="T13" i="6"/>
  <c r="H13" i="6" s="1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11" i="6"/>
  <c r="AF11" i="6"/>
  <c r="Z11" i="6"/>
  <c r="T11" i="6"/>
  <c r="N11" i="6"/>
  <c r="G11" i="6"/>
  <c r="F11" i="6"/>
  <c r="E11" i="6"/>
  <c r="D11" i="6"/>
  <c r="C11" i="6"/>
  <c r="AL10" i="6"/>
  <c r="AF10" i="6"/>
  <c r="Z10" i="6"/>
  <c r="T10" i="6"/>
  <c r="N10" i="6"/>
  <c r="G10" i="6"/>
  <c r="F10" i="6"/>
  <c r="E10" i="6"/>
  <c r="D10" i="6"/>
  <c r="C10" i="6"/>
  <c r="AL9" i="6"/>
  <c r="AF9" i="6"/>
  <c r="Z9" i="6"/>
  <c r="T9" i="6"/>
  <c r="N9" i="6"/>
  <c r="G9" i="6"/>
  <c r="F9" i="6"/>
  <c r="E9" i="6"/>
  <c r="D9" i="6"/>
  <c r="C9" i="6"/>
  <c r="AL8" i="6"/>
  <c r="AF8" i="6"/>
  <c r="Z8" i="6"/>
  <c r="T8" i="6"/>
  <c r="N8" i="6"/>
  <c r="G8" i="6"/>
  <c r="F8" i="6"/>
  <c r="E8" i="6"/>
  <c r="D8" i="6"/>
  <c r="C8" i="6"/>
  <c r="AL7" i="6"/>
  <c r="AF7" i="6"/>
  <c r="Z7" i="6"/>
  <c r="T7" i="6"/>
  <c r="H7" i="6" s="1"/>
  <c r="N7" i="6"/>
  <c r="G7" i="6"/>
  <c r="F7" i="6"/>
  <c r="E7" i="6"/>
  <c r="D7" i="6"/>
  <c r="C7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H5" i="6" s="1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2" i="5"/>
  <c r="G35" i="5"/>
  <c r="G31" i="5"/>
  <c r="G29" i="5"/>
  <c r="G34" i="5"/>
  <c r="G28" i="5"/>
  <c r="G26" i="5"/>
  <c r="G33" i="5"/>
  <c r="G18" i="5"/>
  <c r="G21" i="5"/>
  <c r="G15" i="5"/>
  <c r="G16" i="5"/>
  <c r="G20" i="5"/>
  <c r="G14" i="5"/>
  <c r="G11" i="5"/>
  <c r="G13" i="5"/>
  <c r="G12" i="5"/>
  <c r="G9" i="5"/>
  <c r="G8" i="5"/>
  <c r="G7" i="5"/>
  <c r="G22" i="5"/>
  <c r="G6" i="5"/>
  <c r="G23" i="5"/>
  <c r="G30" i="5"/>
  <c r="G24" i="5"/>
  <c r="G19" i="5"/>
  <c r="G17" i="5"/>
  <c r="G10" i="5"/>
  <c r="G25" i="5"/>
  <c r="G27" i="5"/>
  <c r="G26" i="4"/>
  <c r="G25" i="4"/>
  <c r="G24" i="4"/>
  <c r="G23" i="4"/>
  <c r="G18" i="4"/>
  <c r="G14" i="4"/>
  <c r="G13" i="4"/>
  <c r="G10" i="4"/>
  <c r="G9" i="4"/>
  <c r="G22" i="4"/>
  <c r="G17" i="4"/>
  <c r="G21" i="4"/>
  <c r="G8" i="4"/>
  <c r="G20" i="4"/>
  <c r="G19" i="4"/>
  <c r="G16" i="4"/>
  <c r="G15" i="4"/>
  <c r="G12" i="4"/>
  <c r="G11" i="4"/>
  <c r="G7" i="4"/>
  <c r="G6" i="4"/>
  <c r="G40" i="3"/>
  <c r="G39" i="3"/>
  <c r="G38" i="3"/>
  <c r="G37" i="3"/>
  <c r="G36" i="3"/>
  <c r="G35" i="3"/>
  <c r="G34" i="3"/>
  <c r="G33" i="3"/>
  <c r="G32" i="3"/>
  <c r="G31" i="3"/>
  <c r="G28" i="3"/>
  <c r="G27" i="3"/>
  <c r="G21" i="3"/>
  <c r="G20" i="3"/>
  <c r="G16" i="3"/>
  <c r="G13" i="3"/>
  <c r="G12" i="3"/>
  <c r="G30" i="3"/>
  <c r="G26" i="3"/>
  <c r="G29" i="3"/>
  <c r="G19" i="3"/>
  <c r="G18" i="3"/>
  <c r="G25" i="3"/>
  <c r="G24" i="3"/>
  <c r="G15" i="3"/>
  <c r="G23" i="3"/>
  <c r="G22" i="3"/>
  <c r="G14" i="3"/>
  <c r="G10" i="3"/>
  <c r="G17" i="3"/>
  <c r="G11" i="3"/>
  <c r="G9" i="3"/>
  <c r="G8" i="3"/>
  <c r="G7" i="3"/>
  <c r="G6" i="3"/>
  <c r="H15" i="2"/>
  <c r="H14" i="2"/>
  <c r="H13" i="2"/>
  <c r="H12" i="2"/>
  <c r="H11" i="2"/>
  <c r="H10" i="2"/>
  <c r="H9" i="2"/>
  <c r="H8" i="2"/>
  <c r="H7" i="2"/>
  <c r="H6" i="2"/>
  <c r="H13" i="1"/>
  <c r="H12" i="1"/>
  <c r="H11" i="1"/>
  <c r="H10" i="1"/>
  <c r="H9" i="1"/>
  <c r="H8" i="1"/>
  <c r="H7" i="1"/>
  <c r="H6" i="1"/>
  <c r="H6" i="6" l="1"/>
  <c r="H8" i="6"/>
  <c r="H12" i="6"/>
  <c r="H14" i="6"/>
  <c r="H16" i="6"/>
  <c r="H10" i="6"/>
  <c r="H9" i="6"/>
  <c r="H11" i="6"/>
  <c r="A17" i="6" s="1"/>
  <c r="H15" i="6"/>
  <c r="A14" i="6"/>
  <c r="A11" i="6"/>
  <c r="A10" i="6"/>
  <c r="A8" i="6"/>
  <c r="A7" i="6"/>
  <c r="A6" i="6"/>
  <c r="A5" i="6"/>
  <c r="A35" i="5"/>
  <c r="A34" i="5"/>
  <c r="A33" i="5"/>
  <c r="A32" i="5"/>
  <c r="A31" i="5"/>
  <c r="A29" i="5"/>
  <c r="A30" i="5"/>
  <c r="A28" i="5"/>
  <c r="A27" i="5"/>
  <c r="A26" i="5"/>
  <c r="A25" i="5"/>
  <c r="A24" i="5"/>
  <c r="A23" i="5"/>
  <c r="A22" i="5"/>
  <c r="A21" i="5"/>
  <c r="A20" i="5"/>
  <c r="A6" i="5"/>
  <c r="A19" i="5"/>
  <c r="A18" i="5"/>
  <c r="A17" i="5"/>
  <c r="A16" i="5"/>
  <c r="A15" i="5"/>
  <c r="A14" i="5"/>
  <c r="A9" i="5"/>
  <c r="A12" i="5"/>
  <c r="A10" i="5"/>
  <c r="A13" i="5"/>
  <c r="A8" i="5"/>
  <c r="A11" i="5"/>
  <c r="A7" i="5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5" i="2"/>
  <c r="A10" i="2"/>
  <c r="A14" i="2"/>
  <c r="A13" i="2"/>
  <c r="A12" i="2"/>
  <c r="A11" i="2"/>
  <c r="A9" i="2"/>
  <c r="A8" i="2"/>
  <c r="A7" i="2"/>
  <c r="A6" i="2"/>
  <c r="A7" i="1"/>
  <c r="A13" i="1"/>
  <c r="A12" i="1"/>
  <c r="A11" i="1"/>
  <c r="A9" i="1"/>
  <c r="A10" i="1"/>
  <c r="A8" i="1"/>
  <c r="A6" i="1"/>
  <c r="A15" i="6" l="1"/>
  <c r="A12" i="6"/>
  <c r="A16" i="6"/>
  <c r="A9" i="6"/>
  <c r="A13" i="6"/>
</calcChain>
</file>

<file path=xl/sharedStrings.xml><?xml version="1.0" encoding="utf-8"?>
<sst xmlns="http://schemas.openxmlformats.org/spreadsheetml/2006/main" count="392" uniqueCount="145">
  <si>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</si>
  <si>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</si>
  <si>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</si>
  <si>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</si>
  <si>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</si>
  <si>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</si>
  <si>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</si>
  <si>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</si>
  <si>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>SENIORI</t>
  </si>
  <si>
    <t>OSIJEK</t>
  </si>
  <si>
    <t>KOSOR</t>
  </si>
  <si>
    <t>Ivan</t>
  </si>
  <si>
    <t>BK MEDVEDGRAD-1998 Zagreb</t>
  </si>
  <si>
    <t>GRUBIĆ</t>
  </si>
  <si>
    <t>Luka</t>
  </si>
  <si>
    <t>BK MEĐIMURJE Čakovec</t>
  </si>
  <si>
    <t>ŠAMIJA</t>
  </si>
  <si>
    <t>MATOVINA</t>
  </si>
  <si>
    <t>Lovro</t>
  </si>
  <si>
    <t>BK HARTMANN Koprivnica</t>
  </si>
  <si>
    <t>BOROTA</t>
  </si>
  <si>
    <t>Vid</t>
  </si>
  <si>
    <t>JAMBROŠIĆ</t>
  </si>
  <si>
    <t>Filip</t>
  </si>
  <si>
    <t>BEL</t>
  </si>
  <si>
    <t>DEVARAJ</t>
  </si>
  <si>
    <t>Aditya</t>
  </si>
  <si>
    <t>SENIORKE</t>
  </si>
  <si>
    <t>JANIČIĆ</t>
  </si>
  <si>
    <t>Barbara</t>
  </si>
  <si>
    <t>BK DUBROVNIK</t>
  </si>
  <si>
    <t>BURAZOR</t>
  </si>
  <si>
    <t>Lea</t>
  </si>
  <si>
    <t>KABIČEK</t>
  </si>
  <si>
    <t>Nikolina</t>
  </si>
  <si>
    <t>ŠURKOVIĆ</t>
  </si>
  <si>
    <t>Dora</t>
  </si>
  <si>
    <t>MARAS</t>
  </si>
  <si>
    <t>Petra</t>
  </si>
  <si>
    <t>BK FLEX Zagreb</t>
  </si>
  <si>
    <t>ČALOŠ</t>
  </si>
  <si>
    <t>Lara</t>
  </si>
  <si>
    <t>BK OSIJEK</t>
  </si>
  <si>
    <t>ŠNUR</t>
  </si>
  <si>
    <t>VEBLE</t>
  </si>
  <si>
    <t>Lucija</t>
  </si>
  <si>
    <t>BK NOVSKA</t>
  </si>
  <si>
    <t>KOŠIĆ</t>
  </si>
  <si>
    <t>WINKLER</t>
  </si>
  <si>
    <t>SENIORI - parovi</t>
  </si>
  <si>
    <t>PH</t>
  </si>
  <si>
    <t>ČAKOVEC</t>
  </si>
  <si>
    <t>ZADRAVEC</t>
  </si>
  <si>
    <t>Danijel</t>
  </si>
  <si>
    <t>HORVAT</t>
  </si>
  <si>
    <t>Damir</t>
  </si>
  <si>
    <t>VEBER</t>
  </si>
  <si>
    <t>Zlatko</t>
  </si>
  <si>
    <t>RADOVANOVIĆ</t>
  </si>
  <si>
    <t>Vito</t>
  </si>
  <si>
    <t>SAGANIĆ</t>
  </si>
  <si>
    <t>Vito Ivan</t>
  </si>
  <si>
    <t>ŠURINA</t>
  </si>
  <si>
    <t>Marko</t>
  </si>
  <si>
    <t>MAVRIČEK</t>
  </si>
  <si>
    <t>Hrvoje</t>
  </si>
  <si>
    <t>PATČEV</t>
  </si>
  <si>
    <t>Borut</t>
  </si>
  <si>
    <t>Tin</t>
  </si>
  <si>
    <t>KNEŽEVIĆ</t>
  </si>
  <si>
    <t>ČIMBUR</t>
  </si>
  <si>
    <t>Igor</t>
  </si>
  <si>
    <t>HOELBLING</t>
  </si>
  <si>
    <t>Zvonimir</t>
  </si>
  <si>
    <t>BAN</t>
  </si>
  <si>
    <t>HADŽIHALILOVIĆ</t>
  </si>
  <si>
    <t>Edvin</t>
  </si>
  <si>
    <t>ZEKAN</t>
  </si>
  <si>
    <t>Ivor</t>
  </si>
  <si>
    <t>ŠPOLJAREC</t>
  </si>
  <si>
    <t>UGLEŠIĆ</t>
  </si>
  <si>
    <t>Josip</t>
  </si>
  <si>
    <t>BAJRIĆ</t>
  </si>
  <si>
    <t>Miroslav</t>
  </si>
  <si>
    <t>BK KOPRIVNICA</t>
  </si>
  <si>
    <t>HRŽICA</t>
  </si>
  <si>
    <t>BK ZAGREB MAKSIMIR</t>
  </si>
  <si>
    <t>ILIĆ</t>
  </si>
  <si>
    <t>BK SUŠAK Rijeka</t>
  </si>
  <si>
    <t>JARDAS</t>
  </si>
  <si>
    <t>Dasen</t>
  </si>
  <si>
    <t>MARUNICA</t>
  </si>
  <si>
    <t>Antonio</t>
  </si>
  <si>
    <t>NOVAK</t>
  </si>
  <si>
    <t>PIPUNIĆ</t>
  </si>
  <si>
    <t>Fran</t>
  </si>
  <si>
    <t>BK PURGER Zagreb</t>
  </si>
  <si>
    <t>Roko</t>
  </si>
  <si>
    <t>SAMARDŽIĆ</t>
  </si>
  <si>
    <t>Artur</t>
  </si>
  <si>
    <t>VADLJA</t>
  </si>
  <si>
    <t>Borna</t>
  </si>
  <si>
    <t>SENIORKE - parovi</t>
  </si>
  <si>
    <t>KOLAK</t>
  </si>
  <si>
    <t>Monika</t>
  </si>
  <si>
    <t>SESAR</t>
  </si>
  <si>
    <t>Iva</t>
  </si>
  <si>
    <t>PRANIĆ</t>
  </si>
  <si>
    <t>Maja</t>
  </si>
  <si>
    <t>ZUKIĆ</t>
  </si>
  <si>
    <t>Gala</t>
  </si>
  <si>
    <t>ČIČA</t>
  </si>
  <si>
    <t>Matea</t>
  </si>
  <si>
    <t>ŠABAN</t>
  </si>
  <si>
    <t>Luna</t>
  </si>
  <si>
    <t>BUCHBERGER</t>
  </si>
  <si>
    <t>Jelena</t>
  </si>
  <si>
    <t>BK VG Velika Gorica</t>
  </si>
  <si>
    <t>JAGAR</t>
  </si>
  <si>
    <t>Ana</t>
  </si>
  <si>
    <t>ČOVIĆ</t>
  </si>
  <si>
    <t>MIRKO</t>
  </si>
  <si>
    <t>Cvita</t>
  </si>
  <si>
    <t>Flora</t>
  </si>
  <si>
    <t>SENIORI - miksevi</t>
  </si>
  <si>
    <t>KARAPANDŽA</t>
  </si>
  <si>
    <t>REBESCO</t>
  </si>
  <si>
    <t>Tea</t>
  </si>
  <si>
    <t>DINATA</t>
  </si>
  <si>
    <t>Aria</t>
  </si>
  <si>
    <t>CVITKUŠIĆ</t>
  </si>
  <si>
    <t>Silvano</t>
  </si>
  <si>
    <t>BK TIGAR Kuče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</si>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</sst>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62EDF879-7E30-42E6-BA8F-6B4722CE7D8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CC2C-8D06-4004-89FA-65FA009E129D}">
  <sheetPr codeName="Sheet5"/>
  <dimension ref="A1:M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46102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12</v>
      </c>
      <c r="J6" s="23">
        <v>2007</v>
      </c>
    </row>
    <row r="7" spans="1:13" ht="15" customHeight="1" x14ac:dyDescent="0.25">
      <c r="A7" s="21">
        <f>RANK(H7,H$6:H$105,0)</f>
        <v>2</v>
      </c>
      <c r="B7" s="22" t="s">
        <v>13</v>
      </c>
      <c r="C7" s="22" t="s">
        <v>14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15</v>
      </c>
      <c r="J7" s="23">
        <v>2000</v>
      </c>
    </row>
    <row r="8" spans="1:13" ht="15" customHeight="1" x14ac:dyDescent="0.25">
      <c r="A8" s="21">
        <f>RANK(H8,H$6:H$105,0)</f>
        <v>3</v>
      </c>
      <c r="B8" s="22" t="s">
        <v>16</v>
      </c>
      <c r="C8" s="22" t="s">
        <v>11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12</v>
      </c>
      <c r="J8" s="23">
        <v>2006</v>
      </c>
    </row>
    <row r="9" spans="1:13" ht="15" customHeight="1" x14ac:dyDescent="0.25">
      <c r="A9" s="21">
        <f>RANK(H9,H$6:H$105,0)</f>
        <v>4</v>
      </c>
      <c r="B9" s="22" t="s">
        <v>17</v>
      </c>
      <c r="C9" s="22" t="s">
        <v>18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19</v>
      </c>
      <c r="J9" s="23">
        <v>2010</v>
      </c>
    </row>
    <row r="10" spans="1:13" ht="15" customHeight="1" x14ac:dyDescent="0.25">
      <c r="A10" s="21">
        <f>RANK(H10,H$6:H$105,0)</f>
        <v>5</v>
      </c>
      <c r="B10" s="22" t="s">
        <v>20</v>
      </c>
      <c r="C10" s="22" t="s">
        <v>21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12</v>
      </c>
      <c r="J10" s="23">
        <v>2008</v>
      </c>
    </row>
    <row r="11" spans="1:13" ht="15" customHeight="1" x14ac:dyDescent="0.25">
      <c r="A11" s="21">
        <f>RANK(H11,H$6:H$105,0)</f>
        <v>6</v>
      </c>
      <c r="B11" s="22" t="s">
        <v>22</v>
      </c>
      <c r="C11" s="22" t="s">
        <v>23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15</v>
      </c>
      <c r="J11" s="23">
        <v>2009</v>
      </c>
    </row>
    <row r="12" spans="1:13" ht="15" customHeight="1" x14ac:dyDescent="0.25">
      <c r="A12" s="21">
        <f>RANK(H12,H$6:H$105,0)</f>
        <v>7</v>
      </c>
      <c r="B12" s="22" t="s">
        <v>24</v>
      </c>
      <c r="C12" s="22" t="s">
        <v>23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15</v>
      </c>
      <c r="J12" s="23">
        <v>1998</v>
      </c>
    </row>
    <row r="13" spans="1:13" ht="15" customHeight="1" x14ac:dyDescent="0.25">
      <c r="A13" s="21">
        <f>RANK(H13,H$6:H$105,0)</f>
        <v>8</v>
      </c>
      <c r="B13" s="22" t="s">
        <v>25</v>
      </c>
      <c r="C13" s="22" t="s">
        <v>26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12</v>
      </c>
      <c r="J13" s="23">
        <v>2007</v>
      </c>
    </row>
  </sheetData>
  <sortState xmlns:xlrd2="http://schemas.microsoft.com/office/spreadsheetml/2017/richdata2" ref="B6:K13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0199-2805-48F1-886C-2DC1345373C8}">
  <sheetPr codeName="Sheet6"/>
  <dimension ref="A1:M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27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46102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28</v>
      </c>
      <c r="C6" s="22" t="s">
        <v>29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30</v>
      </c>
      <c r="J6" s="23">
        <v>2002</v>
      </c>
    </row>
    <row r="7" spans="1:13" ht="15" customHeight="1" x14ac:dyDescent="0.25">
      <c r="A7" s="21">
        <f>RANK(H7,H$6:H$105,0)</f>
        <v>2</v>
      </c>
      <c r="B7" s="22" t="s">
        <v>31</v>
      </c>
      <c r="C7" s="22" t="s">
        <v>32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30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33</v>
      </c>
      <c r="C8" s="22" t="s">
        <v>34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30</v>
      </c>
      <c r="J8" s="23">
        <v>2001</v>
      </c>
    </row>
    <row r="9" spans="1:13" ht="15" customHeight="1" x14ac:dyDescent="0.25">
      <c r="A9" s="21">
        <f>RANK(H9,H$6:H$105,0)</f>
        <v>4</v>
      </c>
      <c r="B9" s="22" t="s">
        <v>35</v>
      </c>
      <c r="C9" s="22" t="s">
        <v>36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30</v>
      </c>
      <c r="J9" s="23">
        <v>2003</v>
      </c>
    </row>
    <row r="10" spans="1:13" ht="15" customHeight="1" x14ac:dyDescent="0.25">
      <c r="A10" s="21">
        <f>RANK(H10,H$6:H$105,0)</f>
        <v>5</v>
      </c>
      <c r="B10" s="22" t="s">
        <v>37</v>
      </c>
      <c r="C10" s="22" t="s">
        <v>38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39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40</v>
      </c>
      <c r="C11" s="22" t="s">
        <v>41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42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43</v>
      </c>
      <c r="C12" s="22" t="s">
        <v>36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42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44</v>
      </c>
      <c r="C13" s="22" t="s">
        <v>45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46</v>
      </c>
      <c r="J13" s="23">
        <v>2001</v>
      </c>
    </row>
    <row r="14" spans="1:13" ht="15" customHeight="1" x14ac:dyDescent="0.25">
      <c r="A14" s="21">
        <f>RANK(H14,H$6:H$105,0)</f>
        <v>9</v>
      </c>
      <c r="B14" s="22" t="s">
        <v>47</v>
      </c>
      <c r="C14" s="22" t="s">
        <v>32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42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48</v>
      </c>
      <c r="C15" s="22" t="s">
        <v>38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42</v>
      </c>
      <c r="J15" s="23">
        <v>2011</v>
      </c>
    </row>
  </sheetData>
  <sortState xmlns:xlrd2="http://schemas.microsoft.com/office/spreadsheetml/2017/richdata2" ref="B6:K15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DFF1-D840-4EB9-B24F-9F22EADABD98}">
  <sheetPr codeName="Sheet7"/>
  <dimension ref="A1:L4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49</v>
      </c>
      <c r="B3" s="9"/>
      <c r="C3" s="9"/>
      <c r="D3" s="10" t="s">
        <v>50</v>
      </c>
      <c r="E3" s="10" t="s">
        <v>0</v>
      </c>
      <c r="F3" s="10" t="s">
        <v>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51</v>
      </c>
      <c r="E4" s="15" t="s">
        <v>9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46061</v>
      </c>
      <c r="E5" s="19">
        <v>46102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24</v>
      </c>
      <c r="C6" s="22" t="s">
        <v>23</v>
      </c>
      <c r="D6" s="23">
        <v>35</v>
      </c>
      <c r="E6" s="23">
        <v>100</v>
      </c>
      <c r="F6" s="23">
        <v>0</v>
      </c>
      <c r="G6" s="21">
        <f>IF(SUM(D6:F6)=0,0,SUM(LARGE(D6:F6,1),LARGE(D6:F6,2)))</f>
        <v>135</v>
      </c>
      <c r="H6" s="23" t="s">
        <v>15</v>
      </c>
      <c r="I6" s="23">
        <v>1998</v>
      </c>
    </row>
    <row r="7" spans="1:12" ht="15" customHeight="1" x14ac:dyDescent="0.25">
      <c r="A7" s="21">
        <f>RANK(G7,G$6:G$105,0)</f>
        <v>1</v>
      </c>
      <c r="B7" s="22" t="s">
        <v>13</v>
      </c>
      <c r="C7" s="22" t="s">
        <v>14</v>
      </c>
      <c r="D7" s="23">
        <v>35</v>
      </c>
      <c r="E7" s="23">
        <v>100</v>
      </c>
      <c r="F7" s="23">
        <v>0</v>
      </c>
      <c r="G7" s="21">
        <f>IF(SUM(D7:F7)=0,0,SUM(LARGE(D7:F7,1),LARGE(D7:F7,2)))</f>
        <v>135</v>
      </c>
      <c r="H7" s="23" t="s">
        <v>15</v>
      </c>
      <c r="I7" s="23">
        <v>2000</v>
      </c>
    </row>
    <row r="8" spans="1:12" ht="15" customHeight="1" x14ac:dyDescent="0.25">
      <c r="A8" s="21">
        <f>RANK(G8,G$6:G$105,0)</f>
        <v>3</v>
      </c>
      <c r="B8" s="22" t="s">
        <v>10</v>
      </c>
      <c r="C8" s="22" t="s">
        <v>11</v>
      </c>
      <c r="D8" s="23">
        <v>50</v>
      </c>
      <c r="E8" s="23">
        <v>80</v>
      </c>
      <c r="F8" s="23">
        <v>0</v>
      </c>
      <c r="G8" s="21">
        <f>IF(SUM(D8:F8)=0,0,SUM(LARGE(D8:F8,1),LARGE(D8:F8,2)))</f>
        <v>130</v>
      </c>
      <c r="H8" s="23" t="s">
        <v>12</v>
      </c>
      <c r="I8" s="23">
        <v>2007</v>
      </c>
    </row>
    <row r="9" spans="1:12" ht="15" customHeight="1" x14ac:dyDescent="0.25">
      <c r="A9" s="21">
        <f>RANK(G9,G$6:G$105,0)</f>
        <v>3</v>
      </c>
      <c r="B9" s="22" t="s">
        <v>16</v>
      </c>
      <c r="C9" s="22" t="s">
        <v>11</v>
      </c>
      <c r="D9" s="23">
        <v>50</v>
      </c>
      <c r="E9" s="23">
        <v>80</v>
      </c>
      <c r="F9" s="23">
        <v>0</v>
      </c>
      <c r="G9" s="21">
        <f>IF(SUM(D9:F9)=0,0,SUM(LARGE(D9:F9,1),LARGE(D9:F9,2)))</f>
        <v>130</v>
      </c>
      <c r="H9" s="23" t="s">
        <v>12</v>
      </c>
      <c r="I9" s="23">
        <v>2006</v>
      </c>
    </row>
    <row r="10" spans="1:12" ht="15" customHeight="1" x14ac:dyDescent="0.25">
      <c r="A10" s="21">
        <f>RANK(G10,G$6:G$105,0)</f>
        <v>5</v>
      </c>
      <c r="B10" s="22" t="s">
        <v>20</v>
      </c>
      <c r="C10" s="22" t="s">
        <v>21</v>
      </c>
      <c r="D10" s="23">
        <v>50</v>
      </c>
      <c r="E10" s="23">
        <v>60</v>
      </c>
      <c r="F10" s="23">
        <v>0</v>
      </c>
      <c r="G10" s="21">
        <f>IF(SUM(D10:F10)=0,0,SUM(LARGE(D10:F10,1),LARGE(D10:F10,2)))</f>
        <v>110</v>
      </c>
      <c r="H10" s="23" t="s">
        <v>12</v>
      </c>
      <c r="I10" s="23">
        <v>2008</v>
      </c>
    </row>
    <row r="11" spans="1:12" ht="15" customHeight="1" x14ac:dyDescent="0.25">
      <c r="A11" s="21">
        <f>RANK(G11,G$6:G$105,0)</f>
        <v>6</v>
      </c>
      <c r="B11" s="22" t="s">
        <v>22</v>
      </c>
      <c r="C11" s="22" t="s">
        <v>23</v>
      </c>
      <c r="D11" s="23">
        <v>35</v>
      </c>
      <c r="E11" s="23">
        <v>70</v>
      </c>
      <c r="F11" s="23">
        <v>0</v>
      </c>
      <c r="G11" s="21">
        <f>IF(SUM(D11:F11)=0,0,SUM(LARGE(D11:F11,1),LARGE(D11:F11,2)))</f>
        <v>105</v>
      </c>
      <c r="H11" s="23" t="s">
        <v>15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70</v>
      </c>
      <c r="C12" s="22" t="s">
        <v>71</v>
      </c>
      <c r="D12" s="23">
        <v>100</v>
      </c>
      <c r="E12" s="23">
        <v>0</v>
      </c>
      <c r="F12" s="23">
        <v>0</v>
      </c>
      <c r="G12" s="21">
        <f>IF(SUM(D12:F12)=0,0,SUM(LARGE(D12:F12,1),LARGE(D12:F12,2)))</f>
        <v>100</v>
      </c>
      <c r="H12" s="23" t="s">
        <v>12</v>
      </c>
      <c r="I12" s="23">
        <v>1989</v>
      </c>
    </row>
    <row r="13" spans="1:12" ht="15" customHeight="1" x14ac:dyDescent="0.25">
      <c r="A13" s="21">
        <f>RANK(G13,G$6:G$105,0)</f>
        <v>7</v>
      </c>
      <c r="B13" s="22" t="s">
        <v>72</v>
      </c>
      <c r="C13" s="22" t="s">
        <v>73</v>
      </c>
      <c r="D13" s="23">
        <v>100</v>
      </c>
      <c r="E13" s="23">
        <v>0</v>
      </c>
      <c r="F13" s="23">
        <v>0</v>
      </c>
      <c r="G13" s="21">
        <f>IF(SUM(D13:F13)=0,0,SUM(LARGE(D13:F13,1),LARGE(D13:F13,2)))</f>
        <v>100</v>
      </c>
      <c r="H13" s="23" t="s">
        <v>12</v>
      </c>
      <c r="I13" s="23">
        <v>1989</v>
      </c>
    </row>
    <row r="14" spans="1:12" ht="15" customHeight="1" x14ac:dyDescent="0.25">
      <c r="A14" s="21">
        <f>RANK(G14,G$6:G$105,0)</f>
        <v>9</v>
      </c>
      <c r="B14" s="22" t="s">
        <v>25</v>
      </c>
      <c r="C14" s="22" t="s">
        <v>26</v>
      </c>
      <c r="D14" s="23">
        <v>35</v>
      </c>
      <c r="E14" s="23">
        <v>60</v>
      </c>
      <c r="F14" s="23">
        <v>0</v>
      </c>
      <c r="G14" s="21">
        <f>IF(SUM(D14:F14)=0,0,SUM(LARGE(D14:F14,1),LARGE(D14:F14,2)))</f>
        <v>95</v>
      </c>
      <c r="H14" s="23" t="s">
        <v>12</v>
      </c>
      <c r="I14" s="23">
        <v>2007</v>
      </c>
    </row>
    <row r="15" spans="1:12" ht="15" customHeight="1" x14ac:dyDescent="0.25">
      <c r="A15" s="21">
        <f>RANK(G15,G$6:G$105,0)</f>
        <v>10</v>
      </c>
      <c r="B15" s="22" t="s">
        <v>58</v>
      </c>
      <c r="C15" s="22" t="s">
        <v>59</v>
      </c>
      <c r="D15" s="23">
        <v>80</v>
      </c>
      <c r="E15" s="23">
        <v>0</v>
      </c>
      <c r="F15" s="23">
        <v>0</v>
      </c>
      <c r="G15" s="21">
        <f>IF(SUM(D15:F15)=0,0,SUM(LARGE(D15:F15,1),LARGE(D15:F15,2)))</f>
        <v>80</v>
      </c>
      <c r="H15" s="23" t="s">
        <v>12</v>
      </c>
      <c r="I15" s="23">
        <v>2008</v>
      </c>
    </row>
    <row r="16" spans="1:12" ht="15" customHeight="1" x14ac:dyDescent="0.25">
      <c r="A16" s="21">
        <f>RANK(G16,G$6:G$105,0)</f>
        <v>10</v>
      </c>
      <c r="B16" s="22" t="s">
        <v>74</v>
      </c>
      <c r="C16" s="22" t="s">
        <v>14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12</v>
      </c>
      <c r="I16" s="23">
        <v>2001</v>
      </c>
    </row>
    <row r="17" spans="1:9" ht="15" customHeight="1" x14ac:dyDescent="0.25">
      <c r="A17" s="21">
        <f>RANK(G17,G$6:G$105,0)</f>
        <v>12</v>
      </c>
      <c r="B17" s="22" t="s">
        <v>52</v>
      </c>
      <c r="C17" s="22" t="s">
        <v>53</v>
      </c>
      <c r="D17" s="23">
        <v>0</v>
      </c>
      <c r="E17" s="23">
        <v>70</v>
      </c>
      <c r="F17" s="23">
        <v>0</v>
      </c>
      <c r="G17" s="21">
        <f>IF(SUM(D17:F17)=0,0,SUM(LARGE(D17:F17,1),LARGE(D17:F17,2)))</f>
        <v>70</v>
      </c>
      <c r="H17" s="23" t="s">
        <v>15</v>
      </c>
      <c r="I17" s="23">
        <v>1972</v>
      </c>
    </row>
    <row r="18" spans="1:9" ht="15" customHeight="1" x14ac:dyDescent="0.25">
      <c r="A18" s="21">
        <f>RANK(G18,G$6:G$105,0)</f>
        <v>12</v>
      </c>
      <c r="B18" s="22" t="s">
        <v>64</v>
      </c>
      <c r="C18" s="22" t="s">
        <v>65</v>
      </c>
      <c r="D18" s="23">
        <v>70</v>
      </c>
      <c r="E18" s="23">
        <v>0</v>
      </c>
      <c r="F18" s="23">
        <v>0</v>
      </c>
      <c r="G18" s="21">
        <f>IF(SUM(D18:F18)=0,0,SUM(LARGE(D18:F18,1),LARGE(D18:F18,2)))</f>
        <v>70</v>
      </c>
      <c r="H18" s="23" t="s">
        <v>12</v>
      </c>
      <c r="I18" s="23">
        <v>2006</v>
      </c>
    </row>
    <row r="19" spans="1:9" ht="15" customHeight="1" x14ac:dyDescent="0.25">
      <c r="A19" s="21">
        <f>RANK(G19,G$6:G$105,0)</f>
        <v>12</v>
      </c>
      <c r="B19" s="22" t="s">
        <v>66</v>
      </c>
      <c r="C19" s="22" t="s">
        <v>67</v>
      </c>
      <c r="D19" s="23">
        <v>70</v>
      </c>
      <c r="E19" s="23">
        <v>0</v>
      </c>
      <c r="F19" s="23">
        <v>0</v>
      </c>
      <c r="G19" s="21">
        <f>IF(SUM(D19:F19)=0,0,SUM(LARGE(D19:F19,1),LARGE(D19:F19,2)))</f>
        <v>70</v>
      </c>
      <c r="H19" s="23" t="s">
        <v>12</v>
      </c>
      <c r="I19" s="23">
        <v>2005</v>
      </c>
    </row>
    <row r="20" spans="1:9" ht="15" customHeight="1" x14ac:dyDescent="0.25">
      <c r="A20" s="21">
        <f>RANK(G20,G$6:G$105,0)</f>
        <v>12</v>
      </c>
      <c r="B20" s="22" t="s">
        <v>75</v>
      </c>
      <c r="C20" s="22" t="s">
        <v>76</v>
      </c>
      <c r="D20" s="23">
        <v>70</v>
      </c>
      <c r="E20" s="23">
        <v>0</v>
      </c>
      <c r="F20" s="23">
        <v>0</v>
      </c>
      <c r="G20" s="21">
        <f>IF(SUM(D20:F20)=0,0,SUM(LARGE(D20:F20,1),LARGE(D20:F20,2)))</f>
        <v>70</v>
      </c>
      <c r="H20" s="23" t="s">
        <v>12</v>
      </c>
      <c r="I20" s="23">
        <v>1999</v>
      </c>
    </row>
    <row r="21" spans="1:9" ht="15" customHeight="1" x14ac:dyDescent="0.25">
      <c r="A21" s="21">
        <f>RANK(G21,G$6:G$105,0)</f>
        <v>12</v>
      </c>
      <c r="B21" s="22" t="s">
        <v>77</v>
      </c>
      <c r="C21" s="22" t="s">
        <v>78</v>
      </c>
      <c r="D21" s="23">
        <v>70</v>
      </c>
      <c r="E21" s="23">
        <v>0</v>
      </c>
      <c r="F21" s="23">
        <v>0</v>
      </c>
      <c r="G21" s="21">
        <f>IF(SUM(D21:F21)=0,0,SUM(LARGE(D21:F21,1),LARGE(D21:F21,2)))</f>
        <v>70</v>
      </c>
      <c r="H21" s="23" t="s">
        <v>12</v>
      </c>
      <c r="I21" s="23">
        <v>2004</v>
      </c>
    </row>
    <row r="22" spans="1:9" ht="15" customHeight="1" x14ac:dyDescent="0.25">
      <c r="A22" s="21">
        <f>RANK(G22,G$6:G$105,0)</f>
        <v>17</v>
      </c>
      <c r="B22" s="22" t="s">
        <v>54</v>
      </c>
      <c r="C22" s="22" t="s">
        <v>55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42</v>
      </c>
      <c r="I22" s="23">
        <v>1973</v>
      </c>
    </row>
    <row r="23" spans="1:9" ht="15" customHeight="1" x14ac:dyDescent="0.25">
      <c r="A23" s="21">
        <f>RANK(G23,G$6:G$105,0)</f>
        <v>17</v>
      </c>
      <c r="B23" s="22" t="s">
        <v>56</v>
      </c>
      <c r="C23" s="22" t="s">
        <v>57</v>
      </c>
      <c r="D23" s="23">
        <v>0</v>
      </c>
      <c r="E23" s="23">
        <v>50</v>
      </c>
      <c r="F23" s="23">
        <v>0</v>
      </c>
      <c r="G23" s="21">
        <f>IF(SUM(D23:F23)=0,0,SUM(LARGE(D23:F23,1),LARGE(D23:F23,2)))</f>
        <v>50</v>
      </c>
      <c r="H23" s="23" t="s">
        <v>42</v>
      </c>
      <c r="I23" s="23">
        <v>1973</v>
      </c>
    </row>
    <row r="24" spans="1:9" ht="15" customHeight="1" x14ac:dyDescent="0.25">
      <c r="A24" s="21">
        <f>RANK(G24,G$6:G$105,0)</f>
        <v>17</v>
      </c>
      <c r="B24" s="22" t="s">
        <v>60</v>
      </c>
      <c r="C24" s="22" t="s">
        <v>61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12</v>
      </c>
      <c r="I24" s="23">
        <v>2003</v>
      </c>
    </row>
    <row r="25" spans="1:9" ht="15" customHeight="1" x14ac:dyDescent="0.25">
      <c r="A25" s="21">
        <f>RANK(G25,G$6:G$105,0)</f>
        <v>17</v>
      </c>
      <c r="B25" s="22" t="s">
        <v>62</v>
      </c>
      <c r="C25" s="22" t="s">
        <v>63</v>
      </c>
      <c r="D25" s="23">
        <v>50</v>
      </c>
      <c r="E25" s="23">
        <v>0</v>
      </c>
      <c r="F25" s="23">
        <v>0</v>
      </c>
      <c r="G25" s="21">
        <f>IF(SUM(D25:F25)=0,0,SUM(LARGE(D25:F25,1),LARGE(D25:F25,2)))</f>
        <v>50</v>
      </c>
      <c r="H25" s="23" t="s">
        <v>12</v>
      </c>
      <c r="I25" s="23">
        <v>2010</v>
      </c>
    </row>
    <row r="26" spans="1:9" ht="15" customHeight="1" x14ac:dyDescent="0.25">
      <c r="A26" s="21">
        <f>RANK(G26,G$6:G$105,0)</f>
        <v>17</v>
      </c>
      <c r="B26" s="22" t="s">
        <v>58</v>
      </c>
      <c r="C26" s="22" t="s">
        <v>68</v>
      </c>
      <c r="D26" s="23">
        <v>50</v>
      </c>
      <c r="E26" s="23">
        <v>0</v>
      </c>
      <c r="F26" s="23">
        <v>0</v>
      </c>
      <c r="G26" s="21">
        <f>IF(SUM(D26:F26)=0,0,SUM(LARGE(D26:F26,1),LARGE(D26:F26,2)))</f>
        <v>50</v>
      </c>
      <c r="H26" s="23" t="s">
        <v>12</v>
      </c>
      <c r="I26" s="23">
        <v>2011</v>
      </c>
    </row>
    <row r="27" spans="1:9" ht="15" customHeight="1" x14ac:dyDescent="0.25">
      <c r="A27" s="21">
        <f>RANK(G27,G$6:G$105,0)</f>
        <v>17</v>
      </c>
      <c r="B27" s="22" t="s">
        <v>79</v>
      </c>
      <c r="C27" s="22" t="s">
        <v>23</v>
      </c>
      <c r="D27" s="23">
        <v>50</v>
      </c>
      <c r="E27" s="23">
        <v>0</v>
      </c>
      <c r="F27" s="23">
        <v>0</v>
      </c>
      <c r="G27" s="21">
        <f>IF(SUM(D27:F27)=0,0,SUM(LARGE(D27:F27,1),LARGE(D27:F27,2)))</f>
        <v>50</v>
      </c>
      <c r="H27" s="23" t="s">
        <v>12</v>
      </c>
      <c r="I27" s="23">
        <v>1994</v>
      </c>
    </row>
    <row r="28" spans="1:9" ht="15" customHeight="1" x14ac:dyDescent="0.25">
      <c r="A28" s="21">
        <f>RANK(G28,G$6:G$105,0)</f>
        <v>17</v>
      </c>
      <c r="B28" s="22" t="s">
        <v>80</v>
      </c>
      <c r="C28" s="22" t="s">
        <v>81</v>
      </c>
      <c r="D28" s="23">
        <v>50</v>
      </c>
      <c r="E28" s="23">
        <v>0</v>
      </c>
      <c r="F28" s="23">
        <v>0</v>
      </c>
      <c r="G28" s="21">
        <f>IF(SUM(D28:F28)=0,0,SUM(LARGE(D28:F28,1),LARGE(D28:F28,2)))</f>
        <v>50</v>
      </c>
      <c r="H28" s="23" t="s">
        <v>12</v>
      </c>
      <c r="I28" s="23">
        <v>1992</v>
      </c>
    </row>
    <row r="29" spans="1:9" ht="15" customHeight="1" x14ac:dyDescent="0.25">
      <c r="A29" s="21">
        <f>RANK(G29,G$6:G$105,0)</f>
        <v>24</v>
      </c>
      <c r="B29" s="22" t="s">
        <v>17</v>
      </c>
      <c r="C29" s="22" t="s">
        <v>18</v>
      </c>
      <c r="D29" s="23">
        <v>35</v>
      </c>
      <c r="E29" s="23">
        <v>0</v>
      </c>
      <c r="F29" s="23">
        <v>0</v>
      </c>
      <c r="G29" s="21">
        <f>IF(SUM(D29:F29)=0,0,SUM(LARGE(D29:F29,1),LARGE(D29:F29,2)))</f>
        <v>35</v>
      </c>
      <c r="H29" s="23" t="s">
        <v>19</v>
      </c>
      <c r="I29" s="23">
        <v>2010</v>
      </c>
    </row>
    <row r="30" spans="1:9" ht="15" customHeight="1" x14ac:dyDescent="0.25">
      <c r="A30" s="21">
        <f>RANK(G30,G$6:G$105,0)</f>
        <v>24</v>
      </c>
      <c r="B30" s="22" t="s">
        <v>69</v>
      </c>
      <c r="C30" s="22" t="s">
        <v>23</v>
      </c>
      <c r="D30" s="23">
        <v>35</v>
      </c>
      <c r="E30" s="23">
        <v>0</v>
      </c>
      <c r="F30" s="23">
        <v>0</v>
      </c>
      <c r="G30" s="21">
        <f>IF(SUM(D30:F30)=0,0,SUM(LARGE(D30:F30,1),LARGE(D30:F30,2)))</f>
        <v>35</v>
      </c>
      <c r="H30" s="23" t="s">
        <v>15</v>
      </c>
      <c r="I30" s="23">
        <v>2002</v>
      </c>
    </row>
    <row r="31" spans="1:9" ht="15" customHeight="1" x14ac:dyDescent="0.25">
      <c r="A31" s="21">
        <f>RANK(G31,G$6:G$105,0)</f>
        <v>24</v>
      </c>
      <c r="B31" s="22" t="s">
        <v>82</v>
      </c>
      <c r="C31" s="22" t="s">
        <v>83</v>
      </c>
      <c r="D31" s="23">
        <v>35</v>
      </c>
      <c r="E31" s="23">
        <v>0</v>
      </c>
      <c r="F31" s="23">
        <v>0</v>
      </c>
      <c r="G31" s="21">
        <f>IF(SUM(D31:F31)=0,0,SUM(LARGE(D31:F31,1),LARGE(D31:F31,2)))</f>
        <v>35</v>
      </c>
      <c r="H31" s="23" t="s">
        <v>84</v>
      </c>
      <c r="I31" s="23">
        <v>2007</v>
      </c>
    </row>
    <row r="32" spans="1:9" ht="15" customHeight="1" x14ac:dyDescent="0.25">
      <c r="A32" s="21">
        <f>RANK(G32,G$6:G$105,0)</f>
        <v>24</v>
      </c>
      <c r="B32" s="22" t="s">
        <v>85</v>
      </c>
      <c r="C32" s="22" t="s">
        <v>14</v>
      </c>
      <c r="D32" s="23">
        <v>35</v>
      </c>
      <c r="E32" s="23">
        <v>0</v>
      </c>
      <c r="F32" s="23">
        <v>0</v>
      </c>
      <c r="G32" s="21">
        <f>IF(SUM(D32:F32)=0,0,SUM(LARGE(D32:F32,1),LARGE(D32:F32,2)))</f>
        <v>35</v>
      </c>
      <c r="H32" s="23" t="s">
        <v>86</v>
      </c>
      <c r="I32" s="23">
        <v>2011</v>
      </c>
    </row>
    <row r="33" spans="1:9" ht="15" customHeight="1" x14ac:dyDescent="0.25">
      <c r="A33" s="21">
        <f>RANK(G33,G$6:G$105,0)</f>
        <v>24</v>
      </c>
      <c r="B33" s="22" t="s">
        <v>87</v>
      </c>
      <c r="C33" s="22" t="s">
        <v>78</v>
      </c>
      <c r="D33" s="23">
        <v>35</v>
      </c>
      <c r="E33" s="23">
        <v>0</v>
      </c>
      <c r="F33" s="23">
        <v>0</v>
      </c>
      <c r="G33" s="21">
        <f>IF(SUM(D33:F33)=0,0,SUM(LARGE(D33:F33,1),LARGE(D33:F33,2)))</f>
        <v>35</v>
      </c>
      <c r="H33" s="23" t="s">
        <v>88</v>
      </c>
      <c r="I33" s="23">
        <v>1996</v>
      </c>
    </row>
    <row r="34" spans="1:9" ht="15" customHeight="1" x14ac:dyDescent="0.25">
      <c r="A34" s="21">
        <f>RANK(G34,G$6:G$105,0)</f>
        <v>24</v>
      </c>
      <c r="B34" s="22" t="s">
        <v>89</v>
      </c>
      <c r="C34" s="22" t="s">
        <v>90</v>
      </c>
      <c r="D34" s="23">
        <v>35</v>
      </c>
      <c r="E34" s="23">
        <v>0</v>
      </c>
      <c r="F34" s="23">
        <v>0</v>
      </c>
      <c r="G34" s="21">
        <f>IF(SUM(D34:F34)=0,0,SUM(LARGE(D34:F34,1),LARGE(D34:F34,2)))</f>
        <v>35</v>
      </c>
      <c r="H34" s="23" t="s">
        <v>88</v>
      </c>
      <c r="I34" s="23">
        <v>1993</v>
      </c>
    </row>
    <row r="35" spans="1:9" ht="15" customHeight="1" x14ac:dyDescent="0.25">
      <c r="A35" s="21">
        <f>RANK(G35,G$6:G$105,0)</f>
        <v>24</v>
      </c>
      <c r="B35" s="22" t="s">
        <v>91</v>
      </c>
      <c r="C35" s="22" t="s">
        <v>92</v>
      </c>
      <c r="D35" s="23">
        <v>35</v>
      </c>
      <c r="E35" s="23">
        <v>0</v>
      </c>
      <c r="F35" s="23">
        <v>0</v>
      </c>
      <c r="G35" s="21">
        <f>IF(SUM(D35:F35)=0,0,SUM(LARGE(D35:F35,1),LARGE(D35:F35,2)))</f>
        <v>35</v>
      </c>
      <c r="H35" s="23" t="s">
        <v>88</v>
      </c>
      <c r="I35" s="23">
        <v>1999</v>
      </c>
    </row>
    <row r="36" spans="1:9" ht="15" customHeight="1" x14ac:dyDescent="0.25">
      <c r="A36" s="21">
        <f>RANK(G36,G$6:G$105,0)</f>
        <v>24</v>
      </c>
      <c r="B36" s="22" t="s">
        <v>93</v>
      </c>
      <c r="C36" s="22" t="s">
        <v>21</v>
      </c>
      <c r="D36" s="23">
        <v>35</v>
      </c>
      <c r="E36" s="23">
        <v>0</v>
      </c>
      <c r="F36" s="23">
        <v>0</v>
      </c>
      <c r="G36" s="21">
        <f>IF(SUM(D36:F36)=0,0,SUM(LARGE(D36:F36,1),LARGE(D36:F36,2)))</f>
        <v>35</v>
      </c>
      <c r="H36" s="23" t="s">
        <v>12</v>
      </c>
      <c r="I36" s="23">
        <v>2012</v>
      </c>
    </row>
    <row r="37" spans="1:9" ht="15" customHeight="1" x14ac:dyDescent="0.25">
      <c r="A37" s="21">
        <f>RANK(G37,G$6:G$105,0)</f>
        <v>24</v>
      </c>
      <c r="B37" s="22" t="s">
        <v>94</v>
      </c>
      <c r="C37" s="22" t="s">
        <v>95</v>
      </c>
      <c r="D37" s="23">
        <v>35</v>
      </c>
      <c r="E37" s="23">
        <v>0</v>
      </c>
      <c r="F37" s="23">
        <v>0</v>
      </c>
      <c r="G37" s="21">
        <f>IF(SUM(D37:F37)=0,0,SUM(LARGE(D37:F37,1),LARGE(D37:F37,2)))</f>
        <v>35</v>
      </c>
      <c r="H37" s="23" t="s">
        <v>96</v>
      </c>
      <c r="I37" s="23">
        <v>2000</v>
      </c>
    </row>
    <row r="38" spans="1:9" ht="15" customHeight="1" x14ac:dyDescent="0.25">
      <c r="A38" s="21">
        <f>RANK(G38,G$6:G$105,0)</f>
        <v>24</v>
      </c>
      <c r="B38" s="22" t="s">
        <v>94</v>
      </c>
      <c r="C38" s="22" t="s">
        <v>97</v>
      </c>
      <c r="D38" s="23">
        <v>35</v>
      </c>
      <c r="E38" s="23">
        <v>0</v>
      </c>
      <c r="F38" s="23">
        <v>0</v>
      </c>
      <c r="G38" s="21">
        <f>IF(SUM(D38:F38)=0,0,SUM(LARGE(D38:F38,1),LARGE(D38:F38,2)))</f>
        <v>35</v>
      </c>
      <c r="H38" s="23" t="s">
        <v>96</v>
      </c>
      <c r="I38" s="23">
        <v>2006</v>
      </c>
    </row>
    <row r="39" spans="1:9" ht="15" customHeight="1" x14ac:dyDescent="0.25">
      <c r="A39" s="21">
        <f>RANK(G39,G$6:G$105,0)</f>
        <v>24</v>
      </c>
      <c r="B39" s="22" t="s">
        <v>98</v>
      </c>
      <c r="C39" s="22" t="s">
        <v>99</v>
      </c>
      <c r="D39" s="23">
        <v>35</v>
      </c>
      <c r="E39" s="23">
        <v>0</v>
      </c>
      <c r="F39" s="23">
        <v>0</v>
      </c>
      <c r="G39" s="21">
        <f>IF(SUM(D39:F39)=0,0,SUM(LARGE(D39:F39,1),LARGE(D39:F39,2)))</f>
        <v>35</v>
      </c>
      <c r="H39" s="23" t="s">
        <v>84</v>
      </c>
      <c r="I39" s="23">
        <v>2001</v>
      </c>
    </row>
    <row r="40" spans="1:9" ht="15" customHeight="1" x14ac:dyDescent="0.25">
      <c r="A40" s="21">
        <f>RANK(G40,G$6:G$105,0)</f>
        <v>24</v>
      </c>
      <c r="B40" s="22" t="s">
        <v>100</v>
      </c>
      <c r="C40" s="22" t="s">
        <v>101</v>
      </c>
      <c r="D40" s="23">
        <v>35</v>
      </c>
      <c r="E40" s="23">
        <v>0</v>
      </c>
      <c r="F40" s="23">
        <v>0</v>
      </c>
      <c r="G40" s="21">
        <f>IF(SUM(D40:F40)=0,0,SUM(LARGE(D40:F40,1),LARGE(D40:F40,2)))</f>
        <v>35</v>
      </c>
      <c r="H40" s="23" t="s">
        <v>15</v>
      </c>
      <c r="I40" s="23">
        <v>2002</v>
      </c>
    </row>
  </sheetData>
  <sortState xmlns:xlrd2="http://schemas.microsoft.com/office/spreadsheetml/2017/richdata2" ref="B6:K40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FAAE-1A70-4F03-A810-1569A23C645B}">
  <sheetPr codeName="Sheet8"/>
  <dimension ref="A1:L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102</v>
      </c>
      <c r="B3" s="9"/>
      <c r="C3" s="9"/>
      <c r="D3" s="10" t="s">
        <v>50</v>
      </c>
      <c r="E3" s="10" t="s">
        <v>0</v>
      </c>
      <c r="F3" s="10" t="s">
        <v>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51</v>
      </c>
      <c r="E4" s="15" t="s">
        <v>9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46061</v>
      </c>
      <c r="E5" s="19">
        <v>46102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31</v>
      </c>
      <c r="C6" s="22" t="s">
        <v>32</v>
      </c>
      <c r="D6" s="23">
        <v>70</v>
      </c>
      <c r="E6" s="23">
        <v>100</v>
      </c>
      <c r="F6" s="23">
        <v>0</v>
      </c>
      <c r="G6" s="21">
        <f>IF(SUM(D6:F6)=0,0,SUM(LARGE(D6:F6,1),LARGE(D6:F6,2)))</f>
        <v>170</v>
      </c>
      <c r="H6" s="23" t="s">
        <v>30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28</v>
      </c>
      <c r="C7" s="22" t="s">
        <v>29</v>
      </c>
      <c r="D7" s="23">
        <v>70</v>
      </c>
      <c r="E7" s="23">
        <v>100</v>
      </c>
      <c r="F7" s="23">
        <v>0</v>
      </c>
      <c r="G7" s="21">
        <f>IF(SUM(D7:F7)=0,0,SUM(LARGE(D7:F7,1),LARGE(D7:F7,2)))</f>
        <v>170</v>
      </c>
      <c r="H7" s="23" t="s">
        <v>30</v>
      </c>
      <c r="I7" s="23">
        <v>2002</v>
      </c>
    </row>
    <row r="8" spans="1:12" ht="15" customHeight="1" x14ac:dyDescent="0.25">
      <c r="A8" s="21">
        <f>RANK(G8,G$6:G$105,0)</f>
        <v>3</v>
      </c>
      <c r="B8" s="22" t="s">
        <v>37</v>
      </c>
      <c r="C8" s="22" t="s">
        <v>38</v>
      </c>
      <c r="D8" s="23">
        <v>50</v>
      </c>
      <c r="E8" s="23">
        <v>50</v>
      </c>
      <c r="F8" s="23">
        <v>0</v>
      </c>
      <c r="G8" s="21">
        <f>IF(SUM(D8:F8)=0,0,SUM(LARGE(D8:F8,1),LARGE(D8:F8,2)))</f>
        <v>100</v>
      </c>
      <c r="H8" s="23" t="s">
        <v>39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111</v>
      </c>
      <c r="C9" s="22" t="s">
        <v>112</v>
      </c>
      <c r="D9" s="23">
        <v>100</v>
      </c>
      <c r="E9" s="23">
        <v>0</v>
      </c>
      <c r="F9" s="23">
        <v>0</v>
      </c>
      <c r="G9" s="21">
        <f>IF(SUM(D9:F9)=0,0,SUM(LARGE(D9:F9,1),LARGE(D9:F9,2)))</f>
        <v>100</v>
      </c>
      <c r="H9" s="23" t="s">
        <v>12</v>
      </c>
      <c r="I9" s="23">
        <v>1985</v>
      </c>
    </row>
    <row r="10" spans="1:12" ht="15" customHeight="1" x14ac:dyDescent="0.25">
      <c r="A10" s="21">
        <f>RANK(G10,G$6:G$105,0)</f>
        <v>3</v>
      </c>
      <c r="B10" s="22" t="s">
        <v>113</v>
      </c>
      <c r="C10" s="22" t="s">
        <v>114</v>
      </c>
      <c r="D10" s="23">
        <v>100</v>
      </c>
      <c r="E10" s="23">
        <v>0</v>
      </c>
      <c r="F10" s="23">
        <v>0</v>
      </c>
      <c r="G10" s="21">
        <f>IF(SUM(D10:F10)=0,0,SUM(LARGE(D10:F10,1),LARGE(D10:F10,2)))</f>
        <v>100</v>
      </c>
      <c r="H10" s="23" t="s">
        <v>12</v>
      </c>
      <c r="I10" s="23">
        <v>2003</v>
      </c>
    </row>
    <row r="11" spans="1:12" ht="15" customHeight="1" x14ac:dyDescent="0.25">
      <c r="A11" s="21">
        <f>RANK(G11,G$6:G$105,0)</f>
        <v>6</v>
      </c>
      <c r="B11" s="22" t="s">
        <v>33</v>
      </c>
      <c r="C11" s="22" t="s">
        <v>34</v>
      </c>
      <c r="D11" s="23">
        <v>0</v>
      </c>
      <c r="E11" s="23">
        <v>80</v>
      </c>
      <c r="F11" s="23">
        <v>0</v>
      </c>
      <c r="G11" s="21">
        <f>IF(SUM(D11:F11)=0,0,SUM(LARGE(D11:F11,1),LARGE(D11:F11,2)))</f>
        <v>80</v>
      </c>
      <c r="H11" s="23" t="s">
        <v>30</v>
      </c>
      <c r="I11" s="23">
        <v>2001</v>
      </c>
    </row>
    <row r="12" spans="1:12" ht="15" customHeight="1" x14ac:dyDescent="0.25">
      <c r="A12" s="21">
        <f>RANK(G12,G$6:G$105,0)</f>
        <v>6</v>
      </c>
      <c r="B12" s="22" t="s">
        <v>35</v>
      </c>
      <c r="C12" s="22" t="s">
        <v>36</v>
      </c>
      <c r="D12" s="23">
        <v>0</v>
      </c>
      <c r="E12" s="23">
        <v>80</v>
      </c>
      <c r="F12" s="23">
        <v>0</v>
      </c>
      <c r="G12" s="21">
        <f>IF(SUM(D12:F12)=0,0,SUM(LARGE(D12:F12,1),LARGE(D12:F12,2)))</f>
        <v>80</v>
      </c>
      <c r="H12" s="23" t="s">
        <v>30</v>
      </c>
      <c r="I12" s="23">
        <v>2003</v>
      </c>
    </row>
    <row r="13" spans="1:12" ht="15" customHeight="1" x14ac:dyDescent="0.25">
      <c r="A13" s="21">
        <f>RANK(G13,G$6:G$105,0)</f>
        <v>6</v>
      </c>
      <c r="B13" s="22" t="s">
        <v>115</v>
      </c>
      <c r="C13" s="22" t="s">
        <v>116</v>
      </c>
      <c r="D13" s="23">
        <v>80</v>
      </c>
      <c r="E13" s="23">
        <v>0</v>
      </c>
      <c r="F13" s="23">
        <v>0</v>
      </c>
      <c r="G13" s="21">
        <f>IF(SUM(D13:F13)=0,0,SUM(LARGE(D13:F13,1),LARGE(D13:F13,2)))</f>
        <v>80</v>
      </c>
      <c r="H13" s="23" t="s">
        <v>117</v>
      </c>
      <c r="I13" s="23">
        <v>2006</v>
      </c>
    </row>
    <row r="14" spans="1:12" ht="15" customHeight="1" x14ac:dyDescent="0.25">
      <c r="A14" s="21">
        <f>RANK(G14,G$6:G$105,0)</f>
        <v>6</v>
      </c>
      <c r="B14" s="22" t="s">
        <v>118</v>
      </c>
      <c r="C14" s="22" t="s">
        <v>45</v>
      </c>
      <c r="D14" s="23">
        <v>80</v>
      </c>
      <c r="E14" s="23">
        <v>0</v>
      </c>
      <c r="F14" s="23">
        <v>0</v>
      </c>
      <c r="G14" s="21">
        <f>IF(SUM(D14:F14)=0,0,SUM(LARGE(D14:F14,1),LARGE(D14:F14,2)))</f>
        <v>80</v>
      </c>
      <c r="H14" s="23" t="s">
        <v>117</v>
      </c>
      <c r="I14" s="23">
        <v>1999</v>
      </c>
    </row>
    <row r="15" spans="1:12" ht="15" customHeight="1" x14ac:dyDescent="0.25">
      <c r="A15" s="21">
        <f>RANK(G15,G$6:G$105,0)</f>
        <v>10</v>
      </c>
      <c r="B15" s="22" t="s">
        <v>103</v>
      </c>
      <c r="C15" s="22" t="s">
        <v>104</v>
      </c>
      <c r="D15" s="23">
        <v>0</v>
      </c>
      <c r="E15" s="23">
        <v>70</v>
      </c>
      <c r="F15" s="23">
        <v>0</v>
      </c>
      <c r="G15" s="21">
        <f>IF(SUM(D15:F15)=0,0,SUM(LARGE(D15:F15,1),LARGE(D15:F15,2)))</f>
        <v>70</v>
      </c>
      <c r="H15" s="23" t="s">
        <v>42</v>
      </c>
      <c r="I15" s="23">
        <v>1973</v>
      </c>
    </row>
    <row r="16" spans="1:12" ht="15" customHeight="1" x14ac:dyDescent="0.25">
      <c r="A16" s="21">
        <f>RANK(G16,G$6:G$105,0)</f>
        <v>10</v>
      </c>
      <c r="B16" s="22" t="s">
        <v>105</v>
      </c>
      <c r="C16" s="22" t="s">
        <v>106</v>
      </c>
      <c r="D16" s="23">
        <v>0</v>
      </c>
      <c r="E16" s="23">
        <v>70</v>
      </c>
      <c r="F16" s="23">
        <v>0</v>
      </c>
      <c r="G16" s="21">
        <f>IF(SUM(D16:F16)=0,0,SUM(LARGE(D16:F16,1),LARGE(D16:F16,2)))</f>
        <v>70</v>
      </c>
      <c r="H16" s="23" t="s">
        <v>42</v>
      </c>
      <c r="I16" s="23">
        <v>1984</v>
      </c>
    </row>
    <row r="17" spans="1:9" ht="15" customHeight="1" x14ac:dyDescent="0.25">
      <c r="A17" s="21">
        <f>RANK(G17,G$6:G$105,0)</f>
        <v>10</v>
      </c>
      <c r="B17" s="22" t="s">
        <v>107</v>
      </c>
      <c r="C17" s="22" t="s">
        <v>108</v>
      </c>
      <c r="D17" s="23">
        <v>70</v>
      </c>
      <c r="E17" s="23">
        <v>0</v>
      </c>
      <c r="F17" s="23">
        <v>0</v>
      </c>
      <c r="G17" s="21">
        <f>IF(SUM(D17:F17)=0,0,SUM(LARGE(D17:F17,1),LARGE(D17:F17,2)))</f>
        <v>70</v>
      </c>
      <c r="H17" s="23" t="s">
        <v>12</v>
      </c>
      <c r="I17" s="23">
        <v>2010</v>
      </c>
    </row>
    <row r="18" spans="1:9" ht="15" customHeight="1" x14ac:dyDescent="0.25">
      <c r="A18" s="21">
        <f>RANK(G18,G$6:G$105,0)</f>
        <v>10</v>
      </c>
      <c r="B18" s="22" t="s">
        <v>107</v>
      </c>
      <c r="C18" s="22" t="s">
        <v>119</v>
      </c>
      <c r="D18" s="23">
        <v>70</v>
      </c>
      <c r="E18" s="23">
        <v>0</v>
      </c>
      <c r="F18" s="23">
        <v>0</v>
      </c>
      <c r="G18" s="21">
        <f>IF(SUM(D18:F18)=0,0,SUM(LARGE(D18:F18,1),LARGE(D18:F18,2)))</f>
        <v>70</v>
      </c>
      <c r="H18" s="23" t="s">
        <v>12</v>
      </c>
      <c r="I18" s="23">
        <v>2008</v>
      </c>
    </row>
    <row r="19" spans="1:9" ht="15" customHeight="1" x14ac:dyDescent="0.25">
      <c r="A19" s="21">
        <f>RANK(G19,G$6:G$105,0)</f>
        <v>14</v>
      </c>
      <c r="B19" s="22" t="s">
        <v>40</v>
      </c>
      <c r="C19" s="22" t="s">
        <v>41</v>
      </c>
      <c r="D19" s="23">
        <v>0</v>
      </c>
      <c r="E19" s="23">
        <v>60</v>
      </c>
      <c r="F19" s="23">
        <v>0</v>
      </c>
      <c r="G19" s="21">
        <f>IF(SUM(D19:F19)=0,0,SUM(LARGE(D19:F19,1),LARGE(D19:F19,2)))</f>
        <v>60</v>
      </c>
      <c r="H19" s="23" t="s">
        <v>42</v>
      </c>
      <c r="I19" s="23">
        <v>2013</v>
      </c>
    </row>
    <row r="20" spans="1:9" ht="15" customHeight="1" x14ac:dyDescent="0.25">
      <c r="A20" s="21">
        <f>RANK(G20,G$6:G$105,0)</f>
        <v>14</v>
      </c>
      <c r="B20" s="22" t="s">
        <v>47</v>
      </c>
      <c r="C20" s="22" t="s">
        <v>32</v>
      </c>
      <c r="D20" s="23">
        <v>0</v>
      </c>
      <c r="E20" s="23">
        <v>60</v>
      </c>
      <c r="F20" s="23">
        <v>0</v>
      </c>
      <c r="G20" s="21">
        <f>IF(SUM(D20:F20)=0,0,SUM(LARGE(D20:F20,1),LARGE(D20:F20,2)))</f>
        <v>60</v>
      </c>
      <c r="H20" s="23" t="s">
        <v>42</v>
      </c>
      <c r="I20" s="23">
        <v>2009</v>
      </c>
    </row>
    <row r="21" spans="1:9" ht="15" customHeight="1" x14ac:dyDescent="0.25">
      <c r="A21" s="21">
        <f>RANK(G21,G$6:G$105,0)</f>
        <v>16</v>
      </c>
      <c r="B21" s="22" t="s">
        <v>48</v>
      </c>
      <c r="C21" s="22" t="s">
        <v>38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42</v>
      </c>
      <c r="I21" s="23">
        <v>2011</v>
      </c>
    </row>
    <row r="22" spans="1:9" ht="15" customHeight="1" x14ac:dyDescent="0.25">
      <c r="A22" s="21">
        <f>RANK(G22,G$6:G$105,0)</f>
        <v>16</v>
      </c>
      <c r="B22" s="22" t="s">
        <v>109</v>
      </c>
      <c r="C22" s="22" t="s">
        <v>110</v>
      </c>
      <c r="D22" s="23">
        <v>50</v>
      </c>
      <c r="E22" s="23">
        <v>0</v>
      </c>
      <c r="F22" s="23">
        <v>0</v>
      </c>
      <c r="G22" s="21">
        <f>IF(SUM(D22:F22)=0,0,SUM(LARGE(D22:F22,1),LARGE(D22:F22,2)))</f>
        <v>50</v>
      </c>
      <c r="H22" s="23" t="s">
        <v>88</v>
      </c>
      <c r="I22" s="23">
        <v>2002</v>
      </c>
    </row>
    <row r="23" spans="1:9" ht="15" customHeight="1" x14ac:dyDescent="0.25">
      <c r="A23" s="21">
        <f>RANK(G23,G$6:G$105,0)</f>
        <v>16</v>
      </c>
      <c r="B23" s="22" t="s">
        <v>120</v>
      </c>
      <c r="C23" s="22" t="s">
        <v>116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12</v>
      </c>
      <c r="I23" s="23">
        <v>2011</v>
      </c>
    </row>
    <row r="24" spans="1:9" ht="15" customHeight="1" x14ac:dyDescent="0.25">
      <c r="A24" s="21">
        <f>RANK(G24,G$6:G$105,0)</f>
        <v>16</v>
      </c>
      <c r="B24" s="22" t="s">
        <v>121</v>
      </c>
      <c r="C24" s="22" t="s">
        <v>106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12</v>
      </c>
      <c r="I24" s="23">
        <v>2009</v>
      </c>
    </row>
    <row r="25" spans="1:9" ht="15" customHeight="1" x14ac:dyDescent="0.25">
      <c r="A25" s="21">
        <f>RANK(G25,G$6:G$105,0)</f>
        <v>16</v>
      </c>
      <c r="B25" s="22" t="s">
        <v>109</v>
      </c>
      <c r="C25" s="22" t="s">
        <v>122</v>
      </c>
      <c r="D25" s="23">
        <v>50</v>
      </c>
      <c r="E25" s="23">
        <v>0</v>
      </c>
      <c r="F25" s="23">
        <v>0</v>
      </c>
      <c r="G25" s="21">
        <f>IF(SUM(D25:F25)=0,0,SUM(LARGE(D25:F25,1),LARGE(D25:F25,2)))</f>
        <v>50</v>
      </c>
      <c r="H25" s="23" t="s">
        <v>88</v>
      </c>
      <c r="I25" s="23">
        <v>2008</v>
      </c>
    </row>
    <row r="26" spans="1:9" ht="15" customHeight="1" x14ac:dyDescent="0.25">
      <c r="A26" s="21">
        <f>RANK(G26,G$6:G$105,0)</f>
        <v>16</v>
      </c>
      <c r="B26" s="22" t="s">
        <v>109</v>
      </c>
      <c r="C26" s="22" t="s">
        <v>123</v>
      </c>
      <c r="D26" s="23">
        <v>50</v>
      </c>
      <c r="E26" s="23">
        <v>0</v>
      </c>
      <c r="F26" s="23">
        <v>0</v>
      </c>
      <c r="G26" s="21">
        <f>IF(SUM(D26:F26)=0,0,SUM(LARGE(D26:F26,1),LARGE(D26:F26,2)))</f>
        <v>50</v>
      </c>
      <c r="H26" s="23" t="s">
        <v>88</v>
      </c>
      <c r="I26" s="23">
        <v>2008</v>
      </c>
    </row>
  </sheetData>
  <sortState xmlns:xlrd2="http://schemas.microsoft.com/office/spreadsheetml/2017/richdata2" ref="B6:K26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F82F-B977-46AB-AC2E-836E0E1242A8}">
  <sheetPr codeName="Sheet9"/>
  <dimension ref="A1:L3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124</v>
      </c>
      <c r="B3" s="9"/>
      <c r="C3" s="9"/>
      <c r="D3" s="10" t="s">
        <v>50</v>
      </c>
      <c r="E3" s="10" t="s">
        <v>1</v>
      </c>
      <c r="F3" s="10" t="s">
        <v>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51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46061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28</v>
      </c>
      <c r="C6" s="22" t="s">
        <v>29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30</v>
      </c>
      <c r="I6" s="23">
        <v>2002</v>
      </c>
    </row>
    <row r="7" spans="1:12" ht="15" customHeight="1" x14ac:dyDescent="0.25">
      <c r="A7" s="21">
        <f>RANK(G7,G$6:G$105,0)</f>
        <v>1</v>
      </c>
      <c r="B7" s="22" t="s">
        <v>128</v>
      </c>
      <c r="C7" s="22" t="s">
        <v>129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30</v>
      </c>
      <c r="I7" s="23">
        <v>2003</v>
      </c>
    </row>
    <row r="8" spans="1:12" ht="15" customHeight="1" x14ac:dyDescent="0.25">
      <c r="A8" s="21">
        <f>RANK(G8,G$6:G$105,0)</f>
        <v>3</v>
      </c>
      <c r="B8" s="22" t="s">
        <v>111</v>
      </c>
      <c r="C8" s="22" t="s">
        <v>112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12</v>
      </c>
      <c r="I8" s="23">
        <v>1985</v>
      </c>
    </row>
    <row r="9" spans="1:12" ht="15" customHeight="1" x14ac:dyDescent="0.25">
      <c r="A9" s="21">
        <f>RANK(G9,G$6:G$105,0)</f>
        <v>3</v>
      </c>
      <c r="B9" s="22" t="s">
        <v>79</v>
      </c>
      <c r="C9" s="22" t="s">
        <v>23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12</v>
      </c>
      <c r="I9" s="23">
        <v>1994</v>
      </c>
    </row>
    <row r="10" spans="1:12" ht="15" customHeight="1" x14ac:dyDescent="0.25">
      <c r="A10" s="21">
        <f>RANK(G10,G$6:G$105,0)</f>
        <v>5</v>
      </c>
      <c r="B10" s="22" t="s">
        <v>60</v>
      </c>
      <c r="C10" s="22" t="s">
        <v>61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12</v>
      </c>
      <c r="I10" s="23">
        <v>2003</v>
      </c>
    </row>
    <row r="11" spans="1:12" ht="15" customHeight="1" x14ac:dyDescent="0.25">
      <c r="A11" s="21">
        <f>RANK(G11,G$6:G$105,0)</f>
        <v>5</v>
      </c>
      <c r="B11" s="22" t="s">
        <v>113</v>
      </c>
      <c r="C11" s="22" t="s">
        <v>114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12</v>
      </c>
      <c r="I11" s="23">
        <v>2003</v>
      </c>
    </row>
    <row r="12" spans="1:12" ht="15" customHeight="1" x14ac:dyDescent="0.25">
      <c r="A12" s="21">
        <f>RANK(G12,G$6:G$105,0)</f>
        <v>5</v>
      </c>
      <c r="B12" s="22" t="s">
        <v>74</v>
      </c>
      <c r="C12" s="22" t="s">
        <v>14</v>
      </c>
      <c r="D12" s="23">
        <v>70</v>
      </c>
      <c r="E12" s="23">
        <v>0</v>
      </c>
      <c r="F12" s="23">
        <v>0</v>
      </c>
      <c r="G12" s="21">
        <f>IF(SUM(D12:F12)=0,0,SUM(LARGE(D12:F12,1),LARGE(D12:F12,2)))</f>
        <v>70</v>
      </c>
      <c r="H12" s="23" t="s">
        <v>12</v>
      </c>
      <c r="I12" s="23">
        <v>2001</v>
      </c>
    </row>
    <row r="13" spans="1:12" ht="15" customHeight="1" x14ac:dyDescent="0.25">
      <c r="A13" s="21">
        <f>RANK(G13,G$6:G$105,0)</f>
        <v>5</v>
      </c>
      <c r="B13" s="22" t="s">
        <v>107</v>
      </c>
      <c r="C13" s="22" t="s">
        <v>119</v>
      </c>
      <c r="D13" s="23">
        <v>70</v>
      </c>
      <c r="E13" s="23">
        <v>0</v>
      </c>
      <c r="F13" s="23">
        <v>0</v>
      </c>
      <c r="G13" s="21">
        <f>IF(SUM(D13:F13)=0,0,SUM(LARGE(D13:F13,1),LARGE(D13:F13,2)))</f>
        <v>70</v>
      </c>
      <c r="H13" s="23" t="s">
        <v>12</v>
      </c>
      <c r="I13" s="23">
        <v>2008</v>
      </c>
    </row>
    <row r="14" spans="1:12" ht="15" customHeight="1" x14ac:dyDescent="0.25">
      <c r="A14" s="21">
        <f>RANK(G14,G$6:G$105,0)</f>
        <v>9</v>
      </c>
      <c r="B14" s="22" t="s">
        <v>130</v>
      </c>
      <c r="C14" s="22" t="s">
        <v>131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132</v>
      </c>
      <c r="I14" s="23">
        <v>2000</v>
      </c>
    </row>
    <row r="15" spans="1:12" ht="15" customHeight="1" x14ac:dyDescent="0.25">
      <c r="A15" s="21">
        <f>RANK(G15,G$6:G$105,0)</f>
        <v>9</v>
      </c>
      <c r="B15" s="22" t="s">
        <v>62</v>
      </c>
      <c r="C15" s="22" t="s">
        <v>63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12</v>
      </c>
      <c r="I15" s="23">
        <v>2010</v>
      </c>
    </row>
    <row r="16" spans="1:12" ht="15" customHeight="1" x14ac:dyDescent="0.25">
      <c r="A16" s="21">
        <f>RANK(G16,G$6:G$105,0)</f>
        <v>9</v>
      </c>
      <c r="B16" s="22" t="s">
        <v>107</v>
      </c>
      <c r="C16" s="22" t="s">
        <v>108</v>
      </c>
      <c r="D16" s="23">
        <v>50</v>
      </c>
      <c r="E16" s="23">
        <v>0</v>
      </c>
      <c r="F16" s="23">
        <v>0</v>
      </c>
      <c r="G16" s="21">
        <f>IF(SUM(D16:F16)=0,0,SUM(LARGE(D16:F16,1),LARGE(D16:F16,2)))</f>
        <v>50</v>
      </c>
      <c r="H16" s="23" t="s">
        <v>12</v>
      </c>
      <c r="I16" s="23">
        <v>2010</v>
      </c>
    </row>
    <row r="17" spans="1:9" ht="15" customHeight="1" x14ac:dyDescent="0.25">
      <c r="A17" s="21">
        <f>RANK(G17,G$6:G$105,0)</f>
        <v>9</v>
      </c>
      <c r="B17" s="22" t="s">
        <v>13</v>
      </c>
      <c r="C17" s="22" t="s">
        <v>14</v>
      </c>
      <c r="D17" s="23">
        <v>50</v>
      </c>
      <c r="E17" s="23">
        <v>0</v>
      </c>
      <c r="F17" s="23">
        <v>0</v>
      </c>
      <c r="G17" s="21">
        <f>IF(SUM(D17:F17)=0,0,SUM(LARGE(D17:F17,1),LARGE(D17:F17,2)))</f>
        <v>50</v>
      </c>
      <c r="H17" s="23" t="s">
        <v>15</v>
      </c>
      <c r="I17" s="23">
        <v>2000</v>
      </c>
    </row>
    <row r="18" spans="1:9" ht="15" customHeight="1" x14ac:dyDescent="0.25">
      <c r="A18" s="21">
        <f>RANK(G18,G$6:G$105,0)</f>
        <v>9</v>
      </c>
      <c r="B18" s="22" t="s">
        <v>109</v>
      </c>
      <c r="C18" s="22" t="s">
        <v>123</v>
      </c>
      <c r="D18" s="23">
        <v>50</v>
      </c>
      <c r="E18" s="23">
        <v>0</v>
      </c>
      <c r="F18" s="23">
        <v>0</v>
      </c>
      <c r="G18" s="21">
        <f>IF(SUM(D18:F18)=0,0,SUM(LARGE(D18:F18,1),LARGE(D18:F18,2)))</f>
        <v>50</v>
      </c>
      <c r="H18" s="23" t="s">
        <v>88</v>
      </c>
      <c r="I18" s="23">
        <v>2008</v>
      </c>
    </row>
    <row r="19" spans="1:9" ht="15" customHeight="1" x14ac:dyDescent="0.25">
      <c r="A19" s="21">
        <f>RANK(G19,G$6:G$105,0)</f>
        <v>9</v>
      </c>
      <c r="B19" s="22" t="s">
        <v>35</v>
      </c>
      <c r="C19" s="22" t="s">
        <v>36</v>
      </c>
      <c r="D19" s="23">
        <v>50</v>
      </c>
      <c r="E19" s="23">
        <v>0</v>
      </c>
      <c r="F19" s="23">
        <v>0</v>
      </c>
      <c r="G19" s="21">
        <f>IF(SUM(D19:F19)=0,0,SUM(LARGE(D19:F19,1),LARGE(D19:F19,2)))</f>
        <v>50</v>
      </c>
      <c r="H19" s="23" t="s">
        <v>30</v>
      </c>
      <c r="I19" s="23">
        <v>2003</v>
      </c>
    </row>
    <row r="20" spans="1:9" ht="15" customHeight="1" x14ac:dyDescent="0.25">
      <c r="A20" s="21">
        <f>RANK(G20,G$6:G$105,0)</f>
        <v>9</v>
      </c>
      <c r="B20" s="22" t="s">
        <v>89</v>
      </c>
      <c r="C20" s="22" t="s">
        <v>90</v>
      </c>
      <c r="D20" s="23">
        <v>50</v>
      </c>
      <c r="E20" s="23">
        <v>0</v>
      </c>
      <c r="F20" s="23">
        <v>0</v>
      </c>
      <c r="G20" s="21">
        <f>IF(SUM(D20:F20)=0,0,SUM(LARGE(D20:F20,1),LARGE(D20:F20,2)))</f>
        <v>50</v>
      </c>
      <c r="H20" s="23" t="s">
        <v>88</v>
      </c>
      <c r="I20" s="23">
        <v>1993</v>
      </c>
    </row>
    <row r="21" spans="1:9" ht="15" customHeight="1" x14ac:dyDescent="0.25">
      <c r="A21" s="21">
        <f>RANK(G21,G$6:G$105,0)</f>
        <v>9</v>
      </c>
      <c r="B21" s="22" t="s">
        <v>109</v>
      </c>
      <c r="C21" s="22" t="s">
        <v>122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88</v>
      </c>
      <c r="I21" s="23">
        <v>2008</v>
      </c>
    </row>
    <row r="22" spans="1:9" ht="15" customHeight="1" x14ac:dyDescent="0.25">
      <c r="A22" s="21">
        <f>RANK(G22,G$6:G$105,0)</f>
        <v>17</v>
      </c>
      <c r="B22" s="22" t="s">
        <v>58</v>
      </c>
      <c r="C22" s="22" t="s">
        <v>59</v>
      </c>
      <c r="D22" s="23">
        <v>35</v>
      </c>
      <c r="E22" s="23">
        <v>0</v>
      </c>
      <c r="F22" s="23">
        <v>0</v>
      </c>
      <c r="G22" s="21">
        <f>IF(SUM(D22:F22)=0,0,SUM(LARGE(D22:F22,1),LARGE(D22:F22,2)))</f>
        <v>35</v>
      </c>
      <c r="H22" s="23" t="s">
        <v>12</v>
      </c>
      <c r="I22" s="23">
        <v>2008</v>
      </c>
    </row>
    <row r="23" spans="1:9" ht="15" customHeight="1" x14ac:dyDescent="0.25">
      <c r="A23" s="21">
        <f>RANK(G23,G$6:G$105,0)</f>
        <v>17</v>
      </c>
      <c r="B23" s="22" t="s">
        <v>126</v>
      </c>
      <c r="C23" s="22" t="s">
        <v>127</v>
      </c>
      <c r="D23" s="23">
        <v>35</v>
      </c>
      <c r="E23" s="23">
        <v>0</v>
      </c>
      <c r="F23" s="23">
        <v>0</v>
      </c>
      <c r="G23" s="21">
        <f>IF(SUM(D23:F23)=0,0,SUM(LARGE(D23:F23,1),LARGE(D23:F23,2)))</f>
        <v>35</v>
      </c>
      <c r="H23" s="23" t="s">
        <v>12</v>
      </c>
      <c r="I23" s="23">
        <v>2010</v>
      </c>
    </row>
    <row r="24" spans="1:9" ht="15" customHeight="1" x14ac:dyDescent="0.25">
      <c r="A24" s="21">
        <f>RANK(G24,G$6:G$105,0)</f>
        <v>17</v>
      </c>
      <c r="B24" s="22" t="s">
        <v>17</v>
      </c>
      <c r="C24" s="22" t="s">
        <v>18</v>
      </c>
      <c r="D24" s="23">
        <v>35</v>
      </c>
      <c r="E24" s="23">
        <v>0</v>
      </c>
      <c r="F24" s="23">
        <v>0</v>
      </c>
      <c r="G24" s="21">
        <f>IF(SUM(D24:F24)=0,0,SUM(LARGE(D24:F24,1),LARGE(D24:F24,2)))</f>
        <v>35</v>
      </c>
      <c r="H24" s="23" t="s">
        <v>19</v>
      </c>
      <c r="I24" s="23">
        <v>2010</v>
      </c>
    </row>
    <row r="25" spans="1:9" ht="15" customHeight="1" x14ac:dyDescent="0.25">
      <c r="A25" s="21">
        <f>RANK(G25,G$6:G$105,0)</f>
        <v>17</v>
      </c>
      <c r="B25" s="22" t="s">
        <v>31</v>
      </c>
      <c r="C25" s="22" t="s">
        <v>32</v>
      </c>
      <c r="D25" s="23">
        <v>35</v>
      </c>
      <c r="E25" s="23">
        <v>0</v>
      </c>
      <c r="F25" s="23">
        <v>0</v>
      </c>
      <c r="G25" s="21">
        <f>IF(SUM(D25:F25)=0,0,SUM(LARGE(D25:F25,1),LARGE(D25:F25,2)))</f>
        <v>35</v>
      </c>
      <c r="H25" s="23" t="s">
        <v>30</v>
      </c>
      <c r="I25" s="23">
        <v>2010</v>
      </c>
    </row>
    <row r="26" spans="1:9" ht="15" customHeight="1" x14ac:dyDescent="0.25">
      <c r="A26" s="21">
        <f>RANK(G26,G$6:G$105,0)</f>
        <v>17</v>
      </c>
      <c r="B26" s="22" t="s">
        <v>24</v>
      </c>
      <c r="C26" s="22" t="s">
        <v>41</v>
      </c>
      <c r="D26" s="23">
        <v>35</v>
      </c>
      <c r="E26" s="23">
        <v>0</v>
      </c>
      <c r="F26" s="23">
        <v>0</v>
      </c>
      <c r="G26" s="21">
        <f>IF(SUM(D26:F26)=0,0,SUM(LARGE(D26:F26,1),LARGE(D26:F26,2)))</f>
        <v>35</v>
      </c>
      <c r="H26" s="23" t="s">
        <v>15</v>
      </c>
      <c r="I26" s="23">
        <v>2011</v>
      </c>
    </row>
    <row r="27" spans="1:9" ht="15" customHeight="1" x14ac:dyDescent="0.25">
      <c r="A27" s="21">
        <f>RANK(G27,G$6:G$105,0)</f>
        <v>17</v>
      </c>
      <c r="B27" s="22" t="s">
        <v>125</v>
      </c>
      <c r="C27" s="22" t="s">
        <v>116</v>
      </c>
      <c r="D27" s="23">
        <v>35</v>
      </c>
      <c r="E27" s="23">
        <v>0</v>
      </c>
      <c r="F27" s="23">
        <v>0</v>
      </c>
      <c r="G27" s="21">
        <f>IF(SUM(D27:F27)=0,0,SUM(LARGE(D27:F27,1),LARGE(D27:F27,2)))</f>
        <v>35</v>
      </c>
      <c r="H27" s="23" t="s">
        <v>12</v>
      </c>
      <c r="I27" s="23">
        <v>2008</v>
      </c>
    </row>
    <row r="28" spans="1:9" ht="15" customHeight="1" x14ac:dyDescent="0.25">
      <c r="A28" s="21">
        <f>RANK(G28,G$6:G$105,0)</f>
        <v>17</v>
      </c>
      <c r="B28" s="22" t="s">
        <v>120</v>
      </c>
      <c r="C28" s="22" t="s">
        <v>116</v>
      </c>
      <c r="D28" s="23">
        <v>35</v>
      </c>
      <c r="E28" s="23">
        <v>0</v>
      </c>
      <c r="F28" s="23">
        <v>0</v>
      </c>
      <c r="G28" s="21">
        <f>IF(SUM(D28:F28)=0,0,SUM(LARGE(D28:F28,1),LARGE(D28:F28,2)))</f>
        <v>35</v>
      </c>
      <c r="H28" s="23" t="s">
        <v>12</v>
      </c>
      <c r="I28" s="23">
        <v>2011</v>
      </c>
    </row>
    <row r="29" spans="1:9" ht="15" customHeight="1" x14ac:dyDescent="0.25">
      <c r="A29" s="21">
        <f>RANK(G29,G$6:G$105,0)</f>
        <v>17</v>
      </c>
      <c r="B29" s="22" t="s">
        <v>87</v>
      </c>
      <c r="C29" s="22" t="s">
        <v>78</v>
      </c>
      <c r="D29" s="23">
        <v>35</v>
      </c>
      <c r="E29" s="23">
        <v>0</v>
      </c>
      <c r="F29" s="23">
        <v>0</v>
      </c>
      <c r="G29" s="21">
        <f>IF(SUM(D29:F29)=0,0,SUM(LARGE(D29:F29,1),LARGE(D29:F29,2)))</f>
        <v>35</v>
      </c>
      <c r="H29" s="23" t="s">
        <v>88</v>
      </c>
      <c r="I29" s="23">
        <v>1996</v>
      </c>
    </row>
    <row r="30" spans="1:9" ht="15" customHeight="1" x14ac:dyDescent="0.25">
      <c r="A30" s="21">
        <f>RANK(G30,G$6:G$105,0)</f>
        <v>17</v>
      </c>
      <c r="B30" s="22" t="s">
        <v>10</v>
      </c>
      <c r="C30" s="22" t="s">
        <v>11</v>
      </c>
      <c r="D30" s="23">
        <v>35</v>
      </c>
      <c r="E30" s="23">
        <v>0</v>
      </c>
      <c r="F30" s="23">
        <v>0</v>
      </c>
      <c r="G30" s="21">
        <f>IF(SUM(D30:F30)=0,0,SUM(LARGE(D30:F30,1),LARGE(D30:F30,2)))</f>
        <v>35</v>
      </c>
      <c r="H30" s="23" t="s">
        <v>12</v>
      </c>
      <c r="I30" s="23">
        <v>2007</v>
      </c>
    </row>
    <row r="31" spans="1:9" ht="15" customHeight="1" x14ac:dyDescent="0.25">
      <c r="A31" s="21">
        <f>RANK(G31,G$6:G$105,0)</f>
        <v>17</v>
      </c>
      <c r="B31" s="22" t="s">
        <v>121</v>
      </c>
      <c r="C31" s="22" t="s">
        <v>106</v>
      </c>
      <c r="D31" s="23">
        <v>35</v>
      </c>
      <c r="E31" s="23">
        <v>0</v>
      </c>
      <c r="F31" s="23">
        <v>0</v>
      </c>
      <c r="G31" s="21">
        <f>IF(SUM(D31:F31)=0,0,SUM(LARGE(D31:F31,1),LARGE(D31:F31,2)))</f>
        <v>35</v>
      </c>
      <c r="H31" s="23" t="s">
        <v>12</v>
      </c>
      <c r="I31" s="23">
        <v>2009</v>
      </c>
    </row>
    <row r="32" spans="1:9" ht="15" customHeight="1" x14ac:dyDescent="0.25">
      <c r="A32" s="21">
        <f>RANK(G32,G$6:G$105,0)</f>
        <v>17</v>
      </c>
      <c r="B32" s="22" t="s">
        <v>109</v>
      </c>
      <c r="C32" s="22" t="s">
        <v>110</v>
      </c>
      <c r="D32" s="23">
        <v>35</v>
      </c>
      <c r="E32" s="23">
        <v>0</v>
      </c>
      <c r="F32" s="23">
        <v>0</v>
      </c>
      <c r="G32" s="21">
        <f>IF(SUM(D32:F32)=0,0,SUM(LARGE(D32:F32,1),LARGE(D32:F32,2)))</f>
        <v>35</v>
      </c>
      <c r="H32" s="23" t="s">
        <v>88</v>
      </c>
      <c r="I32" s="23">
        <v>2002</v>
      </c>
    </row>
    <row r="33" spans="1:9" ht="15" customHeight="1" x14ac:dyDescent="0.25">
      <c r="A33" s="21">
        <f>RANK(G33,G$6:G$105,0)</f>
        <v>17</v>
      </c>
      <c r="B33" s="22" t="s">
        <v>24</v>
      </c>
      <c r="C33" s="22" t="s">
        <v>23</v>
      </c>
      <c r="D33" s="23">
        <v>35</v>
      </c>
      <c r="E33" s="23">
        <v>0</v>
      </c>
      <c r="F33" s="23">
        <v>0</v>
      </c>
      <c r="G33" s="21">
        <f>IF(SUM(D33:F33)=0,0,SUM(LARGE(D33:F33,1),LARGE(D33:F33,2)))</f>
        <v>35</v>
      </c>
      <c r="H33" s="23" t="s">
        <v>15</v>
      </c>
      <c r="I33" s="23">
        <v>1998</v>
      </c>
    </row>
    <row r="34" spans="1:9" ht="15" customHeight="1" x14ac:dyDescent="0.25">
      <c r="A34" s="21">
        <f>RANK(G34,G$6:G$105,0)</f>
        <v>17</v>
      </c>
      <c r="B34" s="22" t="s">
        <v>75</v>
      </c>
      <c r="C34" s="22" t="s">
        <v>76</v>
      </c>
      <c r="D34" s="23">
        <v>35</v>
      </c>
      <c r="E34" s="23">
        <v>0</v>
      </c>
      <c r="F34" s="23">
        <v>0</v>
      </c>
      <c r="G34" s="21">
        <f>IF(SUM(D34:F34)=0,0,SUM(LARGE(D34:F34,1),LARGE(D34:F34,2)))</f>
        <v>35</v>
      </c>
      <c r="H34" s="23" t="s">
        <v>12</v>
      </c>
      <c r="I34" s="23">
        <v>1999</v>
      </c>
    </row>
    <row r="35" spans="1:9" ht="15" customHeight="1" x14ac:dyDescent="0.25">
      <c r="A35" s="21">
        <f>RANK(G35,G$6:G$105,0)</f>
        <v>17</v>
      </c>
      <c r="B35" s="22" t="s">
        <v>66</v>
      </c>
      <c r="C35" s="22" t="s">
        <v>67</v>
      </c>
      <c r="D35" s="23">
        <v>35</v>
      </c>
      <c r="E35" s="23">
        <v>0</v>
      </c>
      <c r="F35" s="23">
        <v>0</v>
      </c>
      <c r="G35" s="21">
        <f>IF(SUM(D35:F35)=0,0,SUM(LARGE(D35:F35,1),LARGE(D35:F35,2)))</f>
        <v>35</v>
      </c>
      <c r="H35" s="23" t="s">
        <v>12</v>
      </c>
      <c r="I35" s="23">
        <v>2005</v>
      </c>
    </row>
  </sheetData>
  <sortState xmlns:xlrd2="http://schemas.microsoft.com/office/spreadsheetml/2017/richdata2" ref="B6:K35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04A8-9BD8-4701-B395-43DF8655E086}">
  <sheetPr codeName="Sheet10"/>
  <dimension ref="A1:AL17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144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133</v>
      </c>
      <c r="D3" s="31" t="s">
        <v>134</v>
      </c>
      <c r="E3" s="31" t="s">
        <v>135</v>
      </c>
      <c r="F3" s="31" t="s">
        <v>136</v>
      </c>
      <c r="G3" s="31" t="s">
        <v>137</v>
      </c>
      <c r="H3" s="32" t="s">
        <v>4</v>
      </c>
      <c r="I3" s="30" t="s">
        <v>138</v>
      </c>
      <c r="J3" s="30"/>
      <c r="K3" s="30"/>
      <c r="L3" s="30"/>
      <c r="M3" s="30"/>
      <c r="N3" s="30"/>
      <c r="O3" s="30" t="s">
        <v>139</v>
      </c>
      <c r="P3" s="30"/>
      <c r="Q3" s="30"/>
      <c r="R3" s="30"/>
      <c r="S3" s="30"/>
      <c r="T3" s="30"/>
      <c r="U3" s="30" t="s">
        <v>140</v>
      </c>
      <c r="V3" s="30"/>
      <c r="W3" s="30"/>
      <c r="X3" s="30"/>
      <c r="Y3" s="30"/>
      <c r="Z3" s="30"/>
      <c r="AA3" s="30" t="s">
        <v>141</v>
      </c>
      <c r="AB3" s="30"/>
      <c r="AC3" s="30"/>
      <c r="AD3" s="30"/>
      <c r="AE3" s="30"/>
      <c r="AF3" s="30"/>
      <c r="AG3" s="30" t="s">
        <v>142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143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143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143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143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143</v>
      </c>
    </row>
    <row r="5" spans="1:38" s="38" customFormat="1" ht="15" customHeight="1" x14ac:dyDescent="0.3">
      <c r="A5" s="21">
        <f>RANK(H5,H$5:H$104,0)</f>
        <v>1</v>
      </c>
      <c r="B5" s="22" t="s">
        <v>12</v>
      </c>
      <c r="C5" s="23">
        <f>I5+O5+U5+AA5+AG5</f>
        <v>0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0</v>
      </c>
      <c r="I5" s="36"/>
      <c r="J5" s="36"/>
      <c r="K5" s="36"/>
      <c r="L5" s="36"/>
      <c r="M5" s="36"/>
      <c r="N5" s="37">
        <f>SUM(I5:M5)</f>
        <v>0</v>
      </c>
      <c r="O5" s="36"/>
      <c r="P5" s="36"/>
      <c r="Q5" s="36"/>
      <c r="R5" s="36"/>
      <c r="S5" s="36"/>
      <c r="T5" s="37">
        <f>SUM(O5:S5)</f>
        <v>0</v>
      </c>
      <c r="U5" s="36"/>
      <c r="V5" s="36"/>
      <c r="W5" s="36"/>
      <c r="X5" s="36"/>
      <c r="Y5" s="36"/>
      <c r="Z5" s="37">
        <f>SUM(U5:Y5)</f>
        <v>0</v>
      </c>
      <c r="AA5" s="36"/>
      <c r="AB5" s="36"/>
      <c r="AC5" s="36"/>
      <c r="AD5" s="36"/>
      <c r="AE5" s="36"/>
      <c r="AF5" s="37">
        <f>SUM(AA5:AE5)</f>
        <v>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1</v>
      </c>
      <c r="B6" s="22" t="s">
        <v>15</v>
      </c>
      <c r="C6" s="23">
        <f>I6+O6+U6+AA6+AG6</f>
        <v>0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0</v>
      </c>
      <c r="I6" s="36"/>
      <c r="J6" s="36"/>
      <c r="K6" s="36"/>
      <c r="L6" s="36"/>
      <c r="M6" s="36"/>
      <c r="N6" s="37">
        <f>SUM(I6:M6)</f>
        <v>0</v>
      </c>
      <c r="O6" s="36"/>
      <c r="P6" s="36"/>
      <c r="Q6" s="36"/>
      <c r="R6" s="36"/>
      <c r="S6" s="36"/>
      <c r="T6" s="37">
        <f>SUM(O6:S6)</f>
        <v>0</v>
      </c>
      <c r="U6" s="36"/>
      <c r="V6" s="36"/>
      <c r="W6" s="36"/>
      <c r="X6" s="36"/>
      <c r="Y6" s="36"/>
      <c r="Z6" s="37">
        <f>SUM(U6:Y6)</f>
        <v>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1</v>
      </c>
      <c r="B7" s="22" t="s">
        <v>19</v>
      </c>
      <c r="C7" s="23">
        <f>I7+O7+U7+AA7+AG7</f>
        <v>0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0</v>
      </c>
      <c r="I7" s="36"/>
      <c r="J7" s="36"/>
      <c r="K7" s="36"/>
      <c r="L7" s="36"/>
      <c r="M7" s="36"/>
      <c r="N7" s="37">
        <f>SUM(I7:M7)</f>
        <v>0</v>
      </c>
      <c r="O7" s="36"/>
      <c r="P7" s="36"/>
      <c r="Q7" s="36"/>
      <c r="R7" s="36"/>
      <c r="S7" s="36"/>
      <c r="T7" s="37">
        <f>SUM(O7:S7)</f>
        <v>0</v>
      </c>
      <c r="U7" s="36"/>
      <c r="V7" s="36"/>
      <c r="W7" s="36"/>
      <c r="X7" s="36"/>
      <c r="Y7" s="36"/>
      <c r="Z7" s="37">
        <f>SUM(U7:Y7)</f>
        <v>0</v>
      </c>
      <c r="AA7" s="36"/>
      <c r="AB7" s="36"/>
      <c r="AC7" s="36"/>
      <c r="AD7" s="36"/>
      <c r="AE7" s="36"/>
      <c r="AF7" s="37">
        <f>SUM(AA7:AE7)</f>
        <v>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1</v>
      </c>
      <c r="B8" s="22" t="s">
        <v>30</v>
      </c>
      <c r="C8" s="23">
        <f>I8+O8+U8+AA8+AG8</f>
        <v>0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0</v>
      </c>
      <c r="I8" s="36"/>
      <c r="J8" s="36"/>
      <c r="K8" s="36"/>
      <c r="L8" s="36"/>
      <c r="M8" s="36"/>
      <c r="N8" s="37">
        <f>SUM(I8:M8)</f>
        <v>0</v>
      </c>
      <c r="O8" s="36"/>
      <c r="P8" s="36"/>
      <c r="Q8" s="36"/>
      <c r="R8" s="36"/>
      <c r="S8" s="36"/>
      <c r="T8" s="37">
        <f>SUM(O8:S8)</f>
        <v>0</v>
      </c>
      <c r="U8" s="36"/>
      <c r="V8" s="36"/>
      <c r="W8" s="36"/>
      <c r="X8" s="36"/>
      <c r="Y8" s="36"/>
      <c r="Z8" s="37">
        <f>SUM(U8:Y8)</f>
        <v>0</v>
      </c>
      <c r="AA8" s="36"/>
      <c r="AB8" s="36"/>
      <c r="AC8" s="36"/>
      <c r="AD8" s="36"/>
      <c r="AE8" s="36"/>
      <c r="AF8" s="37">
        <f>SUM(AA8:AE8)</f>
        <v>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1</v>
      </c>
      <c r="B9" s="22" t="s">
        <v>39</v>
      </c>
      <c r="C9" s="23">
        <f>I9+O9+U9+AA9+AG9</f>
        <v>0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0</v>
      </c>
      <c r="I9" s="36"/>
      <c r="J9" s="36"/>
      <c r="K9" s="36"/>
      <c r="L9" s="36"/>
      <c r="M9" s="36"/>
      <c r="N9" s="37">
        <f>SUM(I9:M9)</f>
        <v>0</v>
      </c>
      <c r="O9" s="36"/>
      <c r="P9" s="36"/>
      <c r="Q9" s="36"/>
      <c r="R9" s="36"/>
      <c r="S9" s="36"/>
      <c r="T9" s="37">
        <f>SUM(O9:S9)</f>
        <v>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1</v>
      </c>
      <c r="B10" s="22" t="s">
        <v>42</v>
      </c>
      <c r="C10" s="23">
        <f>I10+O10+U10+AA10+AG10</f>
        <v>0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0</v>
      </c>
      <c r="I10" s="36"/>
      <c r="J10" s="36"/>
      <c r="K10" s="36"/>
      <c r="L10" s="36"/>
      <c r="M10" s="36"/>
      <c r="N10" s="37">
        <f>SUM(I10:M10)</f>
        <v>0</v>
      </c>
      <c r="O10" s="36"/>
      <c r="P10" s="36"/>
      <c r="Q10" s="36"/>
      <c r="R10" s="36"/>
      <c r="S10" s="36"/>
      <c r="T10" s="37">
        <f>SUM(O10:S10)</f>
        <v>0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1</v>
      </c>
      <c r="B11" s="22" t="s">
        <v>46</v>
      </c>
      <c r="C11" s="23">
        <f>I11+O11+U11+AA11+AG11</f>
        <v>0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0</v>
      </c>
      <c r="I11" s="36"/>
      <c r="J11" s="36"/>
      <c r="K11" s="36"/>
      <c r="L11" s="36"/>
      <c r="M11" s="36"/>
      <c r="N11" s="37">
        <f>SUM(I11:M11)</f>
        <v>0</v>
      </c>
      <c r="O11" s="36"/>
      <c r="P11" s="36"/>
      <c r="Q11" s="36"/>
      <c r="R11" s="36"/>
      <c r="S11" s="36"/>
      <c r="T11" s="37">
        <f>SUM(O11:S11)</f>
        <v>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1</v>
      </c>
      <c r="B12" s="22" t="s">
        <v>84</v>
      </c>
      <c r="C12" s="23">
        <f>I12+O12+U12+AA12+AG12</f>
        <v>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0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1</v>
      </c>
      <c r="B13" s="22" t="s">
        <v>86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0</v>
      </c>
      <c r="I13" s="36"/>
      <c r="J13" s="36"/>
      <c r="K13" s="36"/>
      <c r="L13" s="36"/>
      <c r="M13" s="36"/>
      <c r="N13" s="37">
        <f>SUM(I13:M13)</f>
        <v>0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</v>
      </c>
      <c r="B14" s="22" t="s">
        <v>88</v>
      </c>
      <c r="C14" s="23">
        <f>I14+O14+U14+AA14+AG14</f>
        <v>0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0</v>
      </c>
      <c r="I14" s="36"/>
      <c r="J14" s="36"/>
      <c r="K14" s="36"/>
      <c r="L14" s="36"/>
      <c r="M14" s="36"/>
      <c r="N14" s="37">
        <f>SUM(I14:M14)</f>
        <v>0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</v>
      </c>
      <c r="B15" s="22" t="s">
        <v>96</v>
      </c>
      <c r="C15" s="23">
        <f>I15+O15+U15+AA15+AG15</f>
        <v>0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0</v>
      </c>
      <c r="I15" s="36"/>
      <c r="J15" s="36"/>
      <c r="K15" s="36"/>
      <c r="L15" s="36"/>
      <c r="M15" s="36"/>
      <c r="N15" s="37">
        <f>SUM(I15:M15)</f>
        <v>0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</v>
      </c>
      <c r="B16" s="22" t="s">
        <v>117</v>
      </c>
      <c r="C16" s="23">
        <f>I16+O16+U16+AA16+AG16</f>
        <v>0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0</v>
      </c>
      <c r="I16" s="36"/>
      <c r="J16" s="36"/>
      <c r="K16" s="36"/>
      <c r="L16" s="36"/>
      <c r="M16" s="36"/>
      <c r="N16" s="37">
        <f>SUM(I16:M16)</f>
        <v>0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/>
      <c r="X16" s="36"/>
      <c r="Y16" s="36"/>
      <c r="Z16" s="37">
        <f>SUM(U16:Y16)</f>
        <v>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  <row r="17" spans="1:38" s="38" customFormat="1" ht="15" customHeight="1" x14ac:dyDescent="0.3">
      <c r="A17" s="21">
        <f>RANK(H17,H$5:H$104,0)</f>
        <v>1</v>
      </c>
      <c r="B17" s="22" t="s">
        <v>132</v>
      </c>
      <c r="C17" s="23">
        <f>I17+O17+U17+AA17+AG17</f>
        <v>0</v>
      </c>
      <c r="D17" s="23">
        <f>J17+P17+V17+AB17+AH17</f>
        <v>0</v>
      </c>
      <c r="E17" s="23">
        <f>K17+Q17+W17+AC17+AI17</f>
        <v>0</v>
      </c>
      <c r="F17" s="23">
        <f>L17+R17+X17+AD17+AJ17</f>
        <v>0</v>
      </c>
      <c r="G17" s="23">
        <f>M17+S17+Y17+AE17+AK17</f>
        <v>0</v>
      </c>
      <c r="H17" s="21">
        <f>N17+T17+Z17+AF17+AL17</f>
        <v>0</v>
      </c>
      <c r="I17" s="36"/>
      <c r="J17" s="36"/>
      <c r="K17" s="36"/>
      <c r="L17" s="36"/>
      <c r="M17" s="36"/>
      <c r="N17" s="37">
        <f>SUM(I17:M17)</f>
        <v>0</v>
      </c>
      <c r="O17" s="36"/>
      <c r="P17" s="36"/>
      <c r="Q17" s="36"/>
      <c r="R17" s="36"/>
      <c r="S17" s="36"/>
      <c r="T17" s="37">
        <f>SUM(O17:S17)</f>
        <v>0</v>
      </c>
      <c r="U17" s="36"/>
      <c r="V17" s="36"/>
      <c r="W17" s="36"/>
      <c r="X17" s="36"/>
      <c r="Y17" s="36"/>
      <c r="Z17" s="37">
        <f>SUM(U17:Y17)</f>
        <v>0</v>
      </c>
      <c r="AA17" s="36"/>
      <c r="AB17" s="36"/>
      <c r="AC17" s="36"/>
      <c r="AD17" s="36"/>
      <c r="AE17" s="36"/>
      <c r="AF17" s="37">
        <f>SUM(AA17:AE17)</f>
        <v>0</v>
      </c>
      <c r="AG17" s="36"/>
      <c r="AH17" s="36"/>
      <c r="AI17" s="36"/>
      <c r="AJ17" s="36"/>
      <c r="AK17" s="36"/>
      <c r="AL17" s="37">
        <f>SUM(AG17:AK17)</f>
        <v>0</v>
      </c>
    </row>
  </sheetData>
  <sortState xmlns:xlrd2="http://schemas.microsoft.com/office/spreadsheetml/2017/richdata2" ref="A5:AI17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SEN (M)</vt:lpstr>
      <vt:lpstr>SEN (Ž)</vt:lpstr>
      <vt:lpstr>SEN (MM)</vt:lpstr>
      <vt:lpstr>SEN (ŽŽ)</vt:lpstr>
      <vt:lpstr>SEN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2026-04-23T15:21:07Z</dcterms:created>
  <dcterms:modified xsi:type="dcterms:W3CDTF">2026-04-23T15:21:41Z</dcterms:modified>
</cp:coreProperties>
</file>